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CFC9747F-3C64-4F38-9B8E-B8B569B544A7}" xr6:coauthVersionLast="36" xr6:coauthVersionMax="36" xr10:uidLastSave="{00000000-0000-0000-0000-000000000000}"/>
  <bookViews>
    <workbookView xWindow="0" yWindow="0" windowWidth="28800" windowHeight="12225" activeTab="1" xr2:uid="{00000000-000D-0000-FFFF-FFFF00000000}"/>
  </bookViews>
  <sheets>
    <sheet name="титул бакалавр " sheetId="8" r:id="rId1"/>
    <sheet name="НП бак 2019  " sheetId="5" r:id="rId2"/>
  </sheets>
  <definedNames>
    <definedName name="_xlnm.Print_Area" localSheetId="1">'НП бак 2019  '!$A$1:$V$94</definedName>
    <definedName name="_xlnm.Print_Area" localSheetId="0">'титул бакалавр '!$A$1:$BA$33</definedName>
  </definedNames>
  <calcPr calcId="191029"/>
</workbook>
</file>

<file path=xl/calcChain.xml><?xml version="1.0" encoding="utf-8"?>
<calcChain xmlns="http://schemas.openxmlformats.org/spreadsheetml/2006/main">
  <c r="J49" i="5" l="1"/>
  <c r="J48" i="5" s="1"/>
  <c r="J81" i="5" s="1"/>
  <c r="K49" i="5"/>
  <c r="K48" i="5" s="1"/>
  <c r="M48" i="5"/>
  <c r="N53" i="5"/>
  <c r="I49" i="5"/>
  <c r="I48" i="5" s="1"/>
  <c r="L49" i="5"/>
  <c r="L48" i="5" s="1"/>
  <c r="M49" i="5"/>
  <c r="N55" i="5"/>
  <c r="H45" i="5"/>
  <c r="N45" i="5"/>
  <c r="AI33" i="8"/>
  <c r="AG33" i="8"/>
  <c r="AE33" i="8"/>
  <c r="AC33" i="8"/>
  <c r="AA33" i="8"/>
  <c r="Y33" i="8"/>
  <c r="P33" i="8"/>
  <c r="H80" i="5"/>
  <c r="N80" i="5" s="1"/>
  <c r="H79" i="5"/>
  <c r="N79" i="5" s="1"/>
  <c r="H78" i="5"/>
  <c r="N78" i="5" s="1"/>
  <c r="H77" i="5"/>
  <c r="N77" i="5" s="1"/>
  <c r="H76" i="5"/>
  <c r="N76" i="5" s="1"/>
  <c r="H75" i="5"/>
  <c r="N75" i="5" s="1"/>
  <c r="H74" i="5"/>
  <c r="N74" i="5" s="1"/>
  <c r="H73" i="5"/>
  <c r="N73" i="5" s="1"/>
  <c r="H72" i="5"/>
  <c r="N72" i="5" s="1"/>
  <c r="H71" i="5"/>
  <c r="N71" i="5" s="1"/>
  <c r="H70" i="5"/>
  <c r="N70" i="5" s="1"/>
  <c r="H69" i="5"/>
  <c r="N69" i="5" s="1"/>
  <c r="H68" i="5"/>
  <c r="N68" i="5" s="1"/>
  <c r="H67" i="5"/>
  <c r="N67" i="5" s="1"/>
  <c r="H66" i="5"/>
  <c r="N66" i="5" s="1"/>
  <c r="H9" i="5"/>
  <c r="N9" i="5" s="1"/>
  <c r="H10" i="5"/>
  <c r="N10" i="5" s="1"/>
  <c r="H11" i="5"/>
  <c r="N11" i="5" s="1"/>
  <c r="H14" i="5"/>
  <c r="N14" i="5" s="1"/>
  <c r="H15" i="5"/>
  <c r="N15" i="5" s="1"/>
  <c r="D81" i="5"/>
  <c r="E81" i="5"/>
  <c r="F81" i="5"/>
  <c r="H65" i="5"/>
  <c r="N65" i="5" s="1"/>
  <c r="H64" i="5"/>
  <c r="H63" i="5"/>
  <c r="N63" i="5"/>
  <c r="H62" i="5"/>
  <c r="H61" i="5"/>
  <c r="N61" i="5" s="1"/>
  <c r="H60" i="5"/>
  <c r="H59" i="5"/>
  <c r="N59" i="5" s="1"/>
  <c r="H58" i="5"/>
  <c r="N58" i="5" s="1"/>
  <c r="H57" i="5"/>
  <c r="N57" i="5" s="1"/>
  <c r="H56" i="5"/>
  <c r="H55" i="5"/>
  <c r="H54" i="5"/>
  <c r="N54" i="5" s="1"/>
  <c r="H53" i="5"/>
  <c r="H52" i="5"/>
  <c r="N52" i="5" s="1"/>
  <c r="H51" i="5"/>
  <c r="N51" i="5" s="1"/>
  <c r="H50" i="5"/>
  <c r="N50" i="5" s="1"/>
  <c r="H49" i="5"/>
  <c r="H48" i="5"/>
  <c r="H46" i="5"/>
  <c r="N46" i="5" s="1"/>
  <c r="H44" i="5"/>
  <c r="N44" i="5" s="1"/>
  <c r="N17" i="5" s="1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 s="1"/>
  <c r="V17" i="5"/>
  <c r="U17" i="5"/>
  <c r="T17" i="5"/>
  <c r="S17" i="5"/>
  <c r="R17" i="5"/>
  <c r="Q17" i="5"/>
  <c r="P17" i="5"/>
  <c r="O17" i="5"/>
  <c r="M17" i="5"/>
  <c r="L17" i="5"/>
  <c r="K17" i="5"/>
  <c r="J17" i="5"/>
  <c r="I17" i="5"/>
  <c r="G17" i="5"/>
  <c r="H16" i="5"/>
  <c r="N16" i="5"/>
  <c r="H13" i="5"/>
  <c r="H12" i="5"/>
  <c r="N12" i="5" s="1"/>
  <c r="V8" i="5"/>
  <c r="V81" i="5" s="1"/>
  <c r="U8" i="5"/>
  <c r="U81" i="5" s="1"/>
  <c r="T8" i="5"/>
  <c r="T81" i="5" s="1"/>
  <c r="S8" i="5"/>
  <c r="S81" i="5" s="1"/>
  <c r="R8" i="5"/>
  <c r="R81" i="5" s="1"/>
  <c r="Q8" i="5"/>
  <c r="Q81" i="5" s="1"/>
  <c r="P8" i="5"/>
  <c r="P81" i="5" s="1"/>
  <c r="O8" i="5"/>
  <c r="O81" i="5" s="1"/>
  <c r="M8" i="5"/>
  <c r="M81" i="5" s="1"/>
  <c r="L8" i="5"/>
  <c r="K8" i="5"/>
  <c r="J8" i="5"/>
  <c r="I8" i="5"/>
  <c r="G8" i="5"/>
  <c r="G81" i="5" s="1"/>
  <c r="N56" i="5"/>
  <c r="N60" i="5"/>
  <c r="N62" i="5"/>
  <c r="N64" i="5"/>
  <c r="N13" i="5"/>
  <c r="K81" i="5" l="1"/>
  <c r="N49" i="5"/>
  <c r="N48" i="5" s="1"/>
  <c r="I81" i="5"/>
  <c r="N8" i="5"/>
  <c r="N81" i="5" s="1"/>
  <c r="L81" i="5"/>
  <c r="H8" i="5"/>
  <c r="H81" i="5" s="1"/>
</calcChain>
</file>

<file path=xl/sharedStrings.xml><?xml version="1.0" encoding="utf-8"?>
<sst xmlns="http://schemas.openxmlformats.org/spreadsheetml/2006/main" count="217" uniqueCount="127">
  <si>
    <t>Навчальна практика</t>
  </si>
  <si>
    <t>форма контролю</t>
  </si>
  <si>
    <t>кількість кредитів</t>
  </si>
  <si>
    <t>обсяг аудиторних годин</t>
  </si>
  <si>
    <t>аудиторні заняття</t>
  </si>
  <si>
    <t xml:space="preserve"> курсові роботи</t>
  </si>
  <si>
    <t xml:space="preserve"> семінари</t>
  </si>
  <si>
    <t>Екзамени</t>
  </si>
  <si>
    <t>Заліки</t>
  </si>
  <si>
    <t>Курсові</t>
  </si>
  <si>
    <t>Історія та культура України</t>
  </si>
  <si>
    <t>Українська мова за професійним спрямуванням</t>
  </si>
  <si>
    <t xml:space="preserve">Виробнича практика </t>
  </si>
  <si>
    <t>Філософія</t>
  </si>
  <si>
    <t>4,6,8</t>
  </si>
  <si>
    <t>екзамени</t>
  </si>
  <si>
    <t>лабор. заняття</t>
  </si>
  <si>
    <t>практичні заняття</t>
  </si>
  <si>
    <t>лекції</t>
  </si>
  <si>
    <t>загальний обсяг годин</t>
  </si>
  <si>
    <t>заліки</t>
  </si>
  <si>
    <t>самостійна робота</t>
  </si>
  <si>
    <t>Практична підготовка:</t>
  </si>
  <si>
    <t>розподіл  за семестрами</t>
  </si>
  <si>
    <t>кількість тижнів у семестрі</t>
  </si>
  <si>
    <t>1,2,3</t>
  </si>
  <si>
    <t>ВСЬОГО за навчальним планом</t>
  </si>
  <si>
    <t>Назва дисципліни</t>
  </si>
  <si>
    <t>1. НОРМАТИВНІ НАВЧАЛЬНІ ДИСЦИПЛІНИ</t>
  </si>
  <si>
    <t>1.2. ЦИКЛ ДИСЦИПЛІН, ЩО ФОРМУЮТЬ ФАХОВІ КОМПЕТЕНТНОСТІ</t>
  </si>
  <si>
    <t xml:space="preserve"> План навчального процесу</t>
  </si>
  <si>
    <t>1.1. ЦИКЛ ДИСЦИПЛІН, ЩО ФОРМУЮТЬ ЗАГАЛЬНІ КОМПЕТЕНТНОСТІ</t>
  </si>
  <si>
    <t>2. ВИБІРКОВІ НАВЧАЛЬНІ ДИСЦИПЛІНИ</t>
  </si>
  <si>
    <t>Вибір з переліків</t>
  </si>
  <si>
    <t>Дисципліни циклу 1.2.</t>
  </si>
  <si>
    <t>Дисципліни  циклу 1.1.</t>
  </si>
  <si>
    <t>Основи права</t>
  </si>
  <si>
    <t>організації освітнього та виховного процесу</t>
  </si>
  <si>
    <t xml:space="preserve">Директор Навчально-Наукового центру </t>
  </si>
  <si>
    <t>І.П.Радомський</t>
  </si>
  <si>
    <t xml:space="preserve">       Назва дисциплін і видів      навчальної роботи студента</t>
  </si>
  <si>
    <t>Вибіркова дисципліна</t>
  </si>
  <si>
    <t>Фізичне виховання</t>
  </si>
  <si>
    <t>Інформаційні технології</t>
  </si>
  <si>
    <t>Міністерство освіти і науки України</t>
  </si>
  <si>
    <t>Таврійський національний університет імені В.І. Вернадського</t>
  </si>
  <si>
    <t>ЗАТВЕРДЖУЮ</t>
  </si>
  <si>
    <t>Ректор</t>
  </si>
  <si>
    <t>НАВЧАЛЬНИЙ ПЛАН</t>
  </si>
  <si>
    <t>В. П. Казарін</t>
  </si>
  <si>
    <t>підготовки</t>
  </si>
  <si>
    <t>Форма навчання:</t>
  </si>
  <si>
    <t>денна</t>
  </si>
  <si>
    <t>(підпис)</t>
  </si>
  <si>
    <t>Освітній рівень:</t>
  </si>
  <si>
    <t>бакалавр</t>
  </si>
  <si>
    <t>галузь знань</t>
  </si>
  <si>
    <t>Термін навчання:</t>
  </si>
  <si>
    <t>3 роки 10 місяців</t>
  </si>
  <si>
    <t>Протокол Вченої ради університету</t>
  </si>
  <si>
    <t>На базі:</t>
  </si>
  <si>
    <t>повної загальної середньої освіти</t>
  </si>
  <si>
    <t>№</t>
  </si>
  <si>
    <t>від</t>
  </si>
  <si>
    <t>1. ГРАФІК НАВЧАЛЬНОГО ПРОЦЕСУ</t>
  </si>
  <si>
    <t>курси</t>
  </si>
  <si>
    <t>вересень</t>
  </si>
  <si>
    <t>жовтень</t>
  </si>
  <si>
    <t>листопад</t>
  </si>
  <si>
    <t>грудень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</si>
  <si>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</si>
  <si>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</si>
  <si>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</si>
  <si>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</si>
  <si>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</si>
  <si>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</si>
  <si>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</si>
  <si>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</si>
  <si>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Т</t>
  </si>
  <si>
    <t>Е</t>
  </si>
  <si>
    <t>К</t>
  </si>
  <si>
    <t>П</t>
  </si>
  <si>
    <t>Р</t>
  </si>
  <si>
    <t>Теоретичне навчання</t>
  </si>
  <si>
    <t>Екзаменаційна   сесія</t>
  </si>
  <si>
    <t>Канікули</t>
  </si>
  <si>
    <t>Практика</t>
  </si>
  <si>
    <t>2. ПРАКТИКА</t>
  </si>
  <si>
    <t>3. ЗВЕДЕНІ ДАНІ ПРО БЮДЖЕТ ЧАСУ (в тижнях)</t>
  </si>
  <si>
    <t>Назва практики</t>
  </si>
  <si>
    <t>Семестр</t>
  </si>
  <si>
    <t>Тижні</t>
  </si>
  <si>
    <t>Кількість кредитів ЕСТS</t>
  </si>
  <si>
    <t>Курс</t>
  </si>
  <si>
    <t>Екзаменаційна сесія</t>
  </si>
  <si>
    <t>Всього</t>
  </si>
  <si>
    <t>семестр</t>
  </si>
  <si>
    <t>Навчальна:</t>
  </si>
  <si>
    <t xml:space="preserve">Виробнича: </t>
  </si>
  <si>
    <t>Разом:</t>
  </si>
  <si>
    <t>Разом</t>
  </si>
  <si>
    <t>07 Управління та адміністрування</t>
  </si>
  <si>
    <t xml:space="preserve">Директор Навчально-наукового інституту </t>
  </si>
  <si>
    <t>управління, економіки та природокористування</t>
  </si>
  <si>
    <t>В.Г.Горник</t>
  </si>
  <si>
    <t>та природничих наук</t>
  </si>
  <si>
    <t xml:space="preserve">Завідувач  кафедри  економіки, підприємництва </t>
  </si>
  <si>
    <t>І.О.Петровська</t>
  </si>
  <si>
    <t>Рік набору:</t>
  </si>
  <si>
    <t>освітня програма</t>
  </si>
  <si>
    <t xml:space="preserve">076 Підприємництво, </t>
  </si>
  <si>
    <t>торгівля та біржова діяльність</t>
  </si>
  <si>
    <t>Атестація</t>
  </si>
  <si>
    <t>Підготовка до  атестації</t>
  </si>
  <si>
    <t>Підготовка до атестації</t>
  </si>
  <si>
    <t>Форма  атестації</t>
  </si>
  <si>
    <t>Іноземна мова за професійним спрямуванням</t>
  </si>
  <si>
    <t>А</t>
  </si>
  <si>
    <t>4. АТЕСТАЦІЯ</t>
  </si>
  <si>
    <t>Менеджмент</t>
  </si>
  <si>
    <t>здобувачів вищої освіти</t>
  </si>
  <si>
    <t>вказати у відповідності до освітньої програми</t>
  </si>
  <si>
    <r>
      <t>Переддипломна</t>
    </r>
    <r>
      <rPr>
        <b/>
        <sz val="10"/>
        <color rgb="FFFF0000"/>
        <rFont val="Times New Roman"/>
        <family val="1"/>
        <charset val="204"/>
      </rPr>
      <t xml:space="preserve"> (за наявністю)</t>
    </r>
  </si>
  <si>
    <t>за спеціальністю</t>
  </si>
  <si>
    <t xml:space="preserve">офіційна назва </t>
  </si>
  <si>
    <t xml:space="preserve"> освітньої програми</t>
  </si>
  <si>
    <t>2020р.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</si>
</sst>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&quot;р.&quot;;[Red]\-#,##0&quot;р.&quot;"/>
  </numFmts>
  <fonts count="34" x14ac:knownFonts="1">
    <font>
      <sz val="11"/>
      <color theme="1"/>
      <name val="Calibri"/>
      <charset val="204"/>
      <scheme val="minor"/>
    </font>
    <font>
      <sz val="8"/>
      <name val="Calibri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9"/>
      <color indexed="56"/>
      <name val="Arial"/>
      <family val="2"/>
      <charset val="204"/>
    </font>
    <font>
      <sz val="10"/>
      <color indexed="56"/>
      <name val="Arial"/>
      <family val="2"/>
      <charset val="204"/>
    </font>
    <font>
      <sz val="10"/>
      <color indexed="17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9"/>
      <color indexed="10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7CE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30" fillId="5" borderId="0" applyNumberFormat="0" applyBorder="0" applyAlignment="0" applyProtection="0">
      <alignment vertical="center"/>
    </xf>
    <xf numFmtId="0" fontId="29" fillId="0" borderId="0"/>
  </cellStyleXfs>
  <cellXfs count="461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3" xfId="0" applyNumberFormat="1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2" fillId="0" borderId="5" xfId="0" applyFont="1" applyFill="1" applyBorder="1" applyAlignment="1" applyProtection="1">
      <alignment vertical="center" wrapText="1"/>
      <protection locked="0"/>
    </xf>
    <xf numFmtId="0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1" fontId="3" fillId="2" borderId="4" xfId="0" applyNumberFormat="1" applyFont="1" applyFill="1" applyBorder="1" applyAlignment="1" applyProtection="1">
      <alignment horizontal="center" vertical="center"/>
      <protection hidden="1"/>
    </xf>
    <xf numFmtId="1" fontId="3" fillId="2" borderId="1" xfId="0" applyNumberFormat="1" applyFont="1" applyFill="1" applyBorder="1" applyAlignment="1" applyProtection="1">
      <alignment horizontal="center" vertical="center"/>
      <protection hidden="1"/>
    </xf>
    <xf numFmtId="1" fontId="3" fillId="2" borderId="5" xfId="0" applyNumberFormat="1" applyFont="1" applyFill="1" applyBorder="1" applyAlignment="1" applyProtection="1">
      <alignment horizontal="center" vertical="center"/>
      <protection hidden="1"/>
    </xf>
    <xf numFmtId="1" fontId="3" fillId="2" borderId="6" xfId="0" applyNumberFormat="1" applyFont="1" applyFill="1" applyBorder="1" applyAlignment="1" applyProtection="1">
      <alignment horizontal="center" vertical="center"/>
      <protection hidden="1"/>
    </xf>
    <xf numFmtId="0" fontId="2" fillId="2" borderId="2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3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 applyProtection="1">
      <alignment horizontal="center" vertical="center"/>
      <protection hidden="1"/>
    </xf>
    <xf numFmtId="1" fontId="2" fillId="2" borderId="2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 applyProtection="1">
      <alignment horizontal="center" vertical="center"/>
      <protection hidden="1"/>
    </xf>
    <xf numFmtId="1" fontId="2" fillId="2" borderId="5" xfId="0" applyNumberFormat="1" applyFont="1" applyFill="1" applyBorder="1" applyAlignment="1">
      <alignment horizontal="center" vertical="center"/>
    </xf>
    <xf numFmtId="1" fontId="2" fillId="2" borderId="6" xfId="0" applyNumberFormat="1" applyFont="1" applyFill="1" applyBorder="1" applyAlignment="1">
      <alignment horizontal="center" vertical="center"/>
    </xf>
    <xf numFmtId="1" fontId="2" fillId="2" borderId="4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 applyProtection="1">
      <alignment vertical="center" wrapText="1"/>
      <protection locked="0"/>
    </xf>
    <xf numFmtId="0" fontId="2" fillId="0" borderId="2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1" fontId="2" fillId="0" borderId="4" xfId="0" applyNumberFormat="1" applyFont="1" applyFill="1" applyBorder="1" applyAlignment="1" applyProtection="1">
      <alignment horizontal="center" vertical="center"/>
      <protection hidden="1"/>
    </xf>
    <xf numFmtId="1" fontId="2" fillId="0" borderId="2" xfId="0" applyNumberFormat="1" applyFont="1" applyFill="1" applyBorder="1" applyAlignment="1" applyProtection="1">
      <alignment horizontal="center" vertical="center"/>
      <protection locked="0"/>
    </xf>
    <xf numFmtId="1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5" xfId="0" applyFont="1" applyFill="1" applyBorder="1" applyAlignment="1" applyProtection="1">
      <alignment horizontal="center" vertical="center"/>
      <protection locked="0"/>
    </xf>
    <xf numFmtId="0" fontId="2" fillId="0" borderId="6" xfId="0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1" fontId="2" fillId="0" borderId="4" xfId="0" applyNumberFormat="1" applyFont="1" applyFill="1" applyBorder="1" applyAlignment="1" applyProtection="1">
      <alignment horizontal="center" vertical="center"/>
      <protection locked="0"/>
    </xf>
    <xf numFmtId="1" fontId="2" fillId="0" borderId="6" xfId="0" applyNumberFormat="1" applyFont="1" applyFill="1" applyBorder="1" applyAlignment="1" applyProtection="1">
      <alignment horizontal="center" vertical="center"/>
      <protection locked="0"/>
    </xf>
    <xf numFmtId="1" fontId="2" fillId="0" borderId="5" xfId="0" applyNumberFormat="1" applyFont="1" applyFill="1" applyBorder="1" applyAlignment="1" applyProtection="1">
      <alignment horizontal="center" vertical="center"/>
      <protection hidden="1"/>
    </xf>
    <xf numFmtId="1" fontId="2" fillId="0" borderId="6" xfId="0" applyNumberFormat="1" applyFont="1" applyFill="1" applyBorder="1" applyAlignment="1" applyProtection="1">
      <alignment horizontal="center" vertical="center"/>
      <protection hidden="1"/>
    </xf>
    <xf numFmtId="0" fontId="2" fillId="0" borderId="11" xfId="0" applyNumberFormat="1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1" fontId="2" fillId="0" borderId="5" xfId="0" applyNumberFormat="1" applyFont="1" applyFill="1" applyBorder="1" applyAlignment="1" applyProtection="1">
      <alignment horizontal="center" vertical="center"/>
      <protection locked="0"/>
    </xf>
    <xf numFmtId="1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2" fillId="0" borderId="8" xfId="0" applyNumberFormat="1" applyFont="1" applyFill="1" applyBorder="1" applyAlignment="1" applyProtection="1">
      <alignment horizontal="center" vertical="center"/>
      <protection locked="0"/>
    </xf>
    <xf numFmtId="0" fontId="2" fillId="2" borderId="2" xfId="0" applyNumberFormat="1" applyFont="1" applyFill="1" applyBorder="1" applyAlignment="1" applyProtection="1">
      <alignment horizontal="center" vertical="center"/>
      <protection locked="0"/>
    </xf>
    <xf numFmtId="0" fontId="2" fillId="2" borderId="3" xfId="0" applyNumberFormat="1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1" fontId="2" fillId="2" borderId="6" xfId="0" applyNumberFormat="1" applyFont="1" applyFill="1" applyBorder="1" applyAlignment="1" applyProtection="1">
      <alignment horizontal="center" vertical="center"/>
      <protection locked="0"/>
    </xf>
    <xf numFmtId="1" fontId="2" fillId="2" borderId="4" xfId="0" applyNumberFormat="1" applyFont="1" applyFill="1" applyBorder="1" applyAlignment="1" applyProtection="1">
      <alignment horizontal="center" vertical="center"/>
      <protection locked="0"/>
    </xf>
    <xf numFmtId="1" fontId="2" fillId="2" borderId="5" xfId="0" applyNumberFormat="1" applyFont="1" applyFill="1" applyBorder="1" applyAlignment="1" applyProtection="1">
      <alignment horizontal="center" vertical="center"/>
      <protection locked="0"/>
    </xf>
    <xf numFmtId="0" fontId="2" fillId="2" borderId="8" xfId="0" applyNumberFormat="1" applyFont="1" applyFill="1" applyBorder="1" applyAlignment="1" applyProtection="1">
      <alignment horizontal="center" vertical="center"/>
      <protection locked="0"/>
    </xf>
    <xf numFmtId="0" fontId="2" fillId="2" borderId="14" xfId="0" applyNumberFormat="1" applyFont="1" applyFill="1" applyBorder="1" applyAlignment="1" applyProtection="1">
      <alignment horizontal="center" vertical="center"/>
      <protection locked="0"/>
    </xf>
    <xf numFmtId="1" fontId="2" fillId="2" borderId="9" xfId="0" applyNumberFormat="1" applyFont="1" applyFill="1" applyBorder="1" applyAlignment="1" applyProtection="1">
      <alignment horizontal="center" vertical="center"/>
      <protection locked="0"/>
    </xf>
    <xf numFmtId="1" fontId="2" fillId="2" borderId="14" xfId="0" applyNumberFormat="1" applyFont="1" applyFill="1" applyBorder="1" applyAlignment="1" applyProtection="1">
      <alignment horizontal="center" vertical="center"/>
      <protection locked="0"/>
    </xf>
    <xf numFmtId="0" fontId="2" fillId="0" borderId="15" xfId="0" applyNumberFormat="1" applyFont="1" applyFill="1" applyBorder="1" applyAlignment="1" applyProtection="1">
      <alignment horizontal="center" vertical="center"/>
      <protection locked="0"/>
    </xf>
    <xf numFmtId="0" fontId="2" fillId="2" borderId="10" xfId="0" applyNumberFormat="1" applyFont="1" applyFill="1" applyBorder="1" applyAlignment="1" applyProtection="1">
      <alignment horizontal="center" vertical="center"/>
      <protection locked="0"/>
    </xf>
    <xf numFmtId="1" fontId="2" fillId="2" borderId="13" xfId="0" applyNumberFormat="1" applyFont="1" applyFill="1" applyBorder="1" applyAlignment="1" applyProtection="1">
      <alignment horizontal="center" vertical="center"/>
      <protection locked="0"/>
    </xf>
    <xf numFmtId="0" fontId="2" fillId="2" borderId="16" xfId="0" applyNumberFormat="1" applyFont="1" applyFill="1" applyBorder="1" applyAlignment="1" applyProtection="1">
      <alignment horizontal="center" vertical="center"/>
      <protection locked="0"/>
    </xf>
    <xf numFmtId="0" fontId="2" fillId="2" borderId="17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 wrapText="1"/>
      <protection locked="0"/>
    </xf>
    <xf numFmtId="0" fontId="2" fillId="0" borderId="16" xfId="0" applyNumberFormat="1" applyFont="1" applyFill="1" applyBorder="1" applyAlignment="1" applyProtection="1">
      <alignment horizontal="center" vertical="center"/>
      <protection locked="0"/>
    </xf>
    <xf numFmtId="0" fontId="2" fillId="0" borderId="18" xfId="0" applyNumberFormat="1" applyFont="1" applyFill="1" applyBorder="1" applyAlignment="1" applyProtection="1">
      <alignment horizontal="center" vertical="center"/>
      <protection locked="0"/>
    </xf>
    <xf numFmtId="0" fontId="2" fillId="0" borderId="13" xfId="0" applyFont="1" applyFill="1" applyBorder="1" applyAlignment="1" applyProtection="1">
      <alignment horizontal="center" vertical="center"/>
      <protection locked="0"/>
    </xf>
    <xf numFmtId="0" fontId="2" fillId="0" borderId="9" xfId="0" applyFont="1" applyFill="1" applyBorder="1" applyAlignment="1" applyProtection="1">
      <alignment horizontal="center" vertical="center"/>
      <protection locked="0"/>
    </xf>
    <xf numFmtId="0" fontId="2" fillId="0" borderId="14" xfId="0" applyFont="1" applyFill="1" applyBorder="1" applyAlignment="1" applyProtection="1">
      <alignment horizontal="center" vertical="center"/>
      <protection locked="0"/>
    </xf>
    <xf numFmtId="0" fontId="2" fillId="0" borderId="6" xfId="0" applyNumberFormat="1" applyFont="1" applyFill="1" applyBorder="1" applyAlignment="1" applyProtection="1">
      <alignment horizontal="center" vertical="center"/>
      <protection locked="0"/>
    </xf>
    <xf numFmtId="1" fontId="2" fillId="0" borderId="16" xfId="0" applyNumberFormat="1" applyFont="1" applyFill="1" applyBorder="1" applyAlignment="1" applyProtection="1">
      <alignment horizontal="center" vertical="center"/>
      <protection locked="0"/>
    </xf>
    <xf numFmtId="0" fontId="2" fillId="0" borderId="19" xfId="0" applyFont="1" applyFill="1" applyBorder="1" applyAlignment="1" applyProtection="1">
      <alignment horizontal="center" vertical="center"/>
      <protection locked="0"/>
    </xf>
    <xf numFmtId="0" fontId="2" fillId="0" borderId="7" xfId="0" applyNumberFormat="1" applyFont="1" applyFill="1" applyBorder="1" applyAlignment="1" applyProtection="1">
      <alignment horizontal="center" vertical="center"/>
      <protection locked="0"/>
    </xf>
    <xf numFmtId="1" fontId="2" fillId="0" borderId="20" xfId="0" applyNumberFormat="1" applyFont="1" applyFill="1" applyBorder="1" applyAlignment="1" applyProtection="1">
      <alignment horizontal="center" vertical="center"/>
      <protection hidden="1"/>
    </xf>
    <xf numFmtId="1" fontId="2" fillId="0" borderId="7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Font="1" applyFill="1" applyBorder="1" applyAlignment="1" applyProtection="1">
      <alignment vertical="center" wrapText="1"/>
      <protection locked="0"/>
    </xf>
    <xf numFmtId="0" fontId="2" fillId="0" borderId="4" xfId="0" applyFont="1" applyFill="1" applyBorder="1" applyAlignment="1" applyProtection="1">
      <alignment vertical="center" wrapText="1"/>
      <protection locked="0"/>
    </xf>
    <xf numFmtId="0" fontId="3" fillId="0" borderId="2" xfId="0" applyFont="1" applyFill="1" applyBorder="1" applyAlignment="1" applyProtection="1">
      <alignment vertical="center" wrapText="1"/>
      <protection locked="0"/>
    </xf>
    <xf numFmtId="0" fontId="2" fillId="0" borderId="9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vertical="center" wrapText="1"/>
      <protection locked="0"/>
    </xf>
    <xf numFmtId="0" fontId="3" fillId="2" borderId="2" xfId="0" applyFont="1" applyFill="1" applyBorder="1" applyAlignment="1">
      <alignment vertical="center"/>
    </xf>
    <xf numFmtId="1" fontId="3" fillId="2" borderId="3" xfId="0" applyNumberFormat="1" applyFont="1" applyFill="1" applyBorder="1" applyAlignment="1">
      <alignment horizontal="center" vertical="center"/>
    </xf>
    <xf numFmtId="1" fontId="3" fillId="2" borderId="4" xfId="0" applyNumberFormat="1" applyFont="1" applyFill="1" applyBorder="1" applyAlignment="1">
      <alignment horizontal="center" vertical="center"/>
    </xf>
    <xf numFmtId="1" fontId="3" fillId="2" borderId="2" xfId="0" applyNumberFormat="1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1" fontId="3" fillId="2" borderId="11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 applyProtection="1">
      <alignment vertical="center"/>
      <protection hidden="1"/>
    </xf>
    <xf numFmtId="0" fontId="2" fillId="2" borderId="16" xfId="0" applyNumberFormat="1" applyFont="1" applyFill="1" applyBorder="1" applyAlignment="1">
      <alignment horizontal="center" vertical="center"/>
    </xf>
    <xf numFmtId="0" fontId="2" fillId="0" borderId="21" xfId="0" applyNumberFormat="1" applyFont="1" applyFill="1" applyBorder="1" applyAlignment="1" applyProtection="1">
      <alignment horizontal="center" vertical="center"/>
      <protection locked="0"/>
    </xf>
    <xf numFmtId="0" fontId="2" fillId="2" borderId="9" xfId="0" applyNumberFormat="1" applyFont="1" applyFill="1" applyBorder="1" applyAlignment="1" applyProtection="1">
      <alignment horizontal="center" vertical="center"/>
      <protection locked="0"/>
    </xf>
    <xf numFmtId="0" fontId="2" fillId="2" borderId="6" xfId="0" applyNumberFormat="1" applyFont="1" applyFill="1" applyBorder="1" applyAlignment="1" applyProtection="1">
      <alignment horizontal="center" vertical="center"/>
      <protection locked="0"/>
    </xf>
    <xf numFmtId="0" fontId="2" fillId="2" borderId="14" xfId="1" applyFont="1" applyFill="1" applyBorder="1" applyAlignment="1">
      <alignment horizontal="justify" vertical="center"/>
    </xf>
    <xf numFmtId="0" fontId="2" fillId="2" borderId="8" xfId="1" applyNumberFormat="1" applyFont="1" applyFill="1" applyBorder="1" applyAlignment="1" applyProtection="1">
      <alignment horizontal="center" vertical="center"/>
      <protection locked="0"/>
    </xf>
    <xf numFmtId="0" fontId="2" fillId="2" borderId="9" xfId="1" applyNumberFormat="1" applyFont="1" applyFill="1" applyBorder="1" applyAlignment="1" applyProtection="1">
      <alignment horizontal="center" vertical="center"/>
      <protection locked="0"/>
    </xf>
    <xf numFmtId="0" fontId="2" fillId="2" borderId="10" xfId="1" applyNumberFormat="1" applyFont="1" applyFill="1" applyBorder="1" applyAlignment="1" applyProtection="1">
      <alignment horizontal="center" vertical="center"/>
      <protection locked="0"/>
    </xf>
    <xf numFmtId="1" fontId="2" fillId="2" borderId="10" xfId="0" applyNumberFormat="1" applyFont="1" applyFill="1" applyBorder="1" applyAlignment="1" applyProtection="1">
      <alignment horizontal="center" vertical="center"/>
      <protection hidden="1"/>
    </xf>
    <xf numFmtId="1" fontId="2" fillId="2" borderId="13" xfId="1" applyNumberFormat="1" applyFont="1" applyFill="1" applyBorder="1" applyAlignment="1" applyProtection="1">
      <alignment horizontal="center" vertical="center"/>
      <protection locked="0"/>
    </xf>
    <xf numFmtId="1" fontId="2" fillId="2" borderId="9" xfId="1" applyNumberFormat="1" applyFont="1" applyFill="1" applyBorder="1" applyAlignment="1" applyProtection="1">
      <alignment horizontal="center" vertical="center"/>
      <protection locked="0"/>
    </xf>
    <xf numFmtId="1" fontId="2" fillId="2" borderId="22" xfId="1" applyNumberFormat="1" applyFont="1" applyFill="1" applyBorder="1" applyAlignment="1" applyProtection="1">
      <alignment horizontal="center" vertical="center"/>
      <protection locked="0"/>
    </xf>
    <xf numFmtId="1" fontId="2" fillId="2" borderId="14" xfId="1" applyNumberFormat="1" applyFont="1" applyFill="1" applyBorder="1" applyAlignment="1" applyProtection="1">
      <alignment horizontal="center" vertical="center"/>
      <protection locked="0"/>
    </xf>
    <xf numFmtId="1" fontId="2" fillId="2" borderId="16" xfId="0" applyNumberFormat="1" applyFont="1" applyFill="1" applyBorder="1" applyAlignment="1">
      <alignment horizontal="center" vertical="center"/>
    </xf>
    <xf numFmtId="1" fontId="2" fillId="2" borderId="7" xfId="0" applyNumberFormat="1" applyFont="1" applyFill="1" applyBorder="1" applyAlignment="1">
      <alignment horizontal="center" vertical="center"/>
    </xf>
    <xf numFmtId="0" fontId="2" fillId="2" borderId="17" xfId="0" applyNumberFormat="1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1" fontId="2" fillId="2" borderId="22" xfId="0" applyNumberFormat="1" applyFont="1" applyFill="1" applyBorder="1" applyAlignment="1" applyProtection="1">
      <alignment horizontal="center" vertical="center"/>
      <protection locked="0"/>
    </xf>
    <xf numFmtId="1" fontId="2" fillId="2" borderId="17" xfId="0" applyNumberFormat="1" applyFont="1" applyFill="1" applyBorder="1" applyAlignment="1" applyProtection="1">
      <alignment horizontal="center" vertical="center"/>
      <protection hidden="1"/>
    </xf>
    <xf numFmtId="0" fontId="3" fillId="2" borderId="24" xfId="0" applyNumberFormat="1" applyFont="1" applyFill="1" applyBorder="1" applyAlignment="1">
      <alignment horizontal="center" vertical="center"/>
    </xf>
    <xf numFmtId="1" fontId="3" fillId="2" borderId="24" xfId="0" applyNumberFormat="1" applyFont="1" applyFill="1" applyBorder="1" applyAlignment="1" applyProtection="1">
      <alignment horizontal="center" vertical="center"/>
      <protection hidden="1"/>
    </xf>
    <xf numFmtId="0" fontId="2" fillId="2" borderId="5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/>
    </xf>
    <xf numFmtId="1" fontId="2" fillId="2" borderId="26" xfId="0" applyNumberFormat="1" applyFont="1" applyFill="1" applyBorder="1" applyAlignment="1" applyProtection="1">
      <alignment horizontal="center" vertical="center"/>
      <protection locked="0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1" fontId="5" fillId="2" borderId="6" xfId="0" applyNumberFormat="1" applyFont="1" applyFill="1" applyBorder="1" applyAlignment="1">
      <alignment horizontal="center" vertical="center"/>
    </xf>
    <xf numFmtId="0" fontId="2" fillId="2" borderId="27" xfId="0" applyFont="1" applyFill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/>
      <protection locked="0"/>
    </xf>
    <xf numFmtId="0" fontId="2" fillId="2" borderId="13" xfId="1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>
      <alignment horizontal="center" vertical="center"/>
    </xf>
    <xf numFmtId="0" fontId="2" fillId="2" borderId="19" xfId="0" applyNumberFormat="1" applyFont="1" applyFill="1" applyBorder="1" applyAlignment="1">
      <alignment horizontal="center" vertical="center"/>
    </xf>
    <xf numFmtId="1" fontId="2" fillId="2" borderId="20" xfId="0" applyNumberFormat="1" applyFont="1" applyFill="1" applyBorder="1" applyAlignment="1" applyProtection="1">
      <alignment horizontal="center" vertical="center"/>
      <protection hidden="1"/>
    </xf>
    <xf numFmtId="1" fontId="2" fillId="2" borderId="7" xfId="0" applyNumberFormat="1" applyFont="1" applyFill="1" applyBorder="1" applyAlignment="1" applyProtection="1">
      <alignment horizontal="center" vertical="center"/>
      <protection hidden="1"/>
    </xf>
    <xf numFmtId="1" fontId="2" fillId="2" borderId="18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2" fillId="0" borderId="16" xfId="0" applyFont="1" applyFill="1" applyBorder="1" applyAlignment="1" applyProtection="1">
      <alignment vertical="center" wrapText="1"/>
      <protection locked="0"/>
    </xf>
    <xf numFmtId="0" fontId="2" fillId="0" borderId="17" xfId="0" applyNumberFormat="1" applyFont="1" applyFill="1" applyBorder="1" applyAlignment="1" applyProtection="1">
      <alignment horizontal="center" vertical="center"/>
      <protection locked="0"/>
    </xf>
    <xf numFmtId="1" fontId="2" fillId="0" borderId="20" xfId="0" applyNumberFormat="1" applyFont="1" applyFill="1" applyBorder="1" applyAlignment="1" applyProtection="1">
      <alignment horizontal="center" vertical="center"/>
      <protection locked="0"/>
    </xf>
    <xf numFmtId="1" fontId="2" fillId="0" borderId="18" xfId="0" applyNumberFormat="1" applyFont="1" applyFill="1" applyBorder="1" applyAlignment="1" applyProtection="1">
      <alignment horizontal="center" vertical="center"/>
      <protection locked="0"/>
    </xf>
    <xf numFmtId="0" fontId="10" fillId="2" borderId="28" xfId="0" applyFont="1" applyFill="1" applyBorder="1" applyAlignment="1">
      <alignment vertical="center"/>
    </xf>
    <xf numFmtId="0" fontId="2" fillId="2" borderId="6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  <protection locked="0"/>
    </xf>
    <xf numFmtId="1" fontId="2" fillId="0" borderId="7" xfId="0" applyNumberFormat="1" applyFont="1" applyFill="1" applyBorder="1" applyAlignment="1" applyProtection="1">
      <alignment horizontal="center" vertical="center"/>
      <protection locked="0"/>
    </xf>
    <xf numFmtId="1" fontId="2" fillId="0" borderId="27" xfId="0" applyNumberFormat="1" applyFont="1" applyFill="1" applyBorder="1" applyAlignment="1">
      <alignment vertical="center"/>
    </xf>
    <xf numFmtId="1" fontId="2" fillId="0" borderId="6" xfId="0" applyNumberFormat="1" applyFont="1" applyFill="1" applyBorder="1" applyAlignment="1">
      <alignment vertical="center"/>
    </xf>
    <xf numFmtId="1" fontId="2" fillId="0" borderId="4" xfId="0" applyNumberFormat="1" applyFont="1" applyFill="1" applyBorder="1" applyAlignment="1">
      <alignment vertical="center"/>
    </xf>
    <xf numFmtId="1" fontId="2" fillId="0" borderId="11" xfId="0" applyNumberFormat="1" applyFont="1" applyFill="1" applyBorder="1" applyAlignment="1">
      <alignment vertical="center"/>
    </xf>
    <xf numFmtId="1" fontId="2" fillId="0" borderId="21" xfId="0" applyNumberFormat="1" applyFont="1" applyFill="1" applyBorder="1" applyAlignment="1">
      <alignment vertical="center"/>
    </xf>
    <xf numFmtId="1" fontId="2" fillId="0" borderId="5" xfId="0" applyNumberFormat="1" applyFont="1" applyFill="1" applyBorder="1" applyAlignment="1">
      <alignment horizontal="center" vertical="center"/>
    </xf>
    <xf numFmtId="1" fontId="2" fillId="0" borderId="6" xfId="0" applyNumberFormat="1" applyFont="1" applyFill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3" fillId="3" borderId="24" xfId="0" applyNumberFormat="1" applyFont="1" applyFill="1" applyBorder="1" applyAlignment="1">
      <alignment horizontal="center" vertical="center"/>
    </xf>
    <xf numFmtId="0" fontId="2" fillId="2" borderId="19" xfId="0" applyFont="1" applyFill="1" applyBorder="1" applyAlignment="1" applyProtection="1">
      <alignment horizontal="center" vertical="center"/>
      <protection locked="0"/>
    </xf>
    <xf numFmtId="0" fontId="2" fillId="2" borderId="7" xfId="0" applyNumberFormat="1" applyFont="1" applyFill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center" vertical="center"/>
      <protection locked="0"/>
    </xf>
    <xf numFmtId="0" fontId="2" fillId="2" borderId="18" xfId="0" applyFont="1" applyFill="1" applyBorder="1" applyAlignment="1" applyProtection="1">
      <alignment horizontal="center" vertical="center"/>
      <protection locked="0"/>
    </xf>
    <xf numFmtId="0" fontId="2" fillId="2" borderId="20" xfId="0" applyFont="1" applyFill="1" applyBorder="1" applyAlignment="1" applyProtection="1">
      <alignment horizontal="center" vertical="center"/>
      <protection locked="0"/>
    </xf>
    <xf numFmtId="0" fontId="2" fillId="2" borderId="7" xfId="0" applyFont="1" applyFill="1" applyBorder="1" applyAlignment="1" applyProtection="1">
      <alignment horizontal="center" vertical="center"/>
      <protection locked="0"/>
    </xf>
    <xf numFmtId="0" fontId="3" fillId="2" borderId="23" xfId="0" applyNumberFormat="1" applyFont="1" applyFill="1" applyBorder="1" applyAlignment="1">
      <alignment horizontal="center" vertical="center"/>
    </xf>
    <xf numFmtId="0" fontId="3" fillId="2" borderId="29" xfId="0" applyNumberFormat="1" applyFont="1" applyFill="1" applyBorder="1" applyAlignment="1">
      <alignment horizontal="center" vertical="center"/>
    </xf>
    <xf numFmtId="0" fontId="3" fillId="3" borderId="30" xfId="0" applyNumberFormat="1" applyFont="1" applyFill="1" applyBorder="1" applyAlignment="1">
      <alignment horizontal="center" vertical="center"/>
    </xf>
    <xf numFmtId="0" fontId="3" fillId="3" borderId="31" xfId="0" applyNumberFormat="1" applyFont="1" applyFill="1" applyBorder="1" applyAlignment="1">
      <alignment horizontal="center" vertical="center"/>
    </xf>
    <xf numFmtId="0" fontId="3" fillId="3" borderId="23" xfId="0" applyNumberFormat="1" applyFont="1" applyFill="1" applyBorder="1" applyAlignment="1">
      <alignment horizontal="center" vertical="center"/>
    </xf>
    <xf numFmtId="0" fontId="3" fillId="3" borderId="29" xfId="0" applyNumberFormat="1" applyFont="1" applyFill="1" applyBorder="1" applyAlignment="1">
      <alignment horizontal="center" vertical="center"/>
    </xf>
    <xf numFmtId="1" fontId="2" fillId="2" borderId="19" xfId="0" applyNumberFormat="1" applyFont="1" applyFill="1" applyBorder="1" applyAlignment="1" applyProtection="1">
      <alignment horizontal="center" vertical="center"/>
      <protection locked="0"/>
    </xf>
    <xf numFmtId="1" fontId="2" fillId="2" borderId="20" xfId="0" applyNumberFormat="1" applyFont="1" applyFill="1" applyBorder="1" applyAlignment="1" applyProtection="1">
      <alignment horizontal="center" vertical="center"/>
      <protection locked="0"/>
    </xf>
    <xf numFmtId="1" fontId="2" fillId="2" borderId="32" xfId="0" applyNumberFormat="1" applyFont="1" applyFill="1" applyBorder="1" applyAlignment="1" applyProtection="1">
      <alignment horizontal="center" vertical="center"/>
      <protection locked="0"/>
    </xf>
    <xf numFmtId="1" fontId="2" fillId="2" borderId="18" xfId="0" applyNumberFormat="1" applyFont="1" applyFill="1" applyBorder="1" applyAlignment="1" applyProtection="1">
      <alignment horizontal="center" vertical="center"/>
      <protection locked="0"/>
    </xf>
    <xf numFmtId="1" fontId="2" fillId="2" borderId="23" xfId="0" applyNumberFormat="1" applyFont="1" applyFill="1" applyBorder="1" applyAlignment="1" applyProtection="1">
      <alignment horizontal="center" vertical="center"/>
      <protection locked="0"/>
    </xf>
    <xf numFmtId="1" fontId="2" fillId="2" borderId="29" xfId="0" applyNumberFormat="1" applyFont="1" applyFill="1" applyBorder="1" applyAlignment="1" applyProtection="1">
      <alignment horizontal="center" vertical="center"/>
      <protection locked="0"/>
    </xf>
    <xf numFmtId="1" fontId="3" fillId="3" borderId="30" xfId="0" applyNumberFormat="1" applyFont="1" applyFill="1" applyBorder="1" applyAlignment="1" applyProtection="1">
      <alignment horizontal="center" vertical="center"/>
      <protection locked="0"/>
    </xf>
    <xf numFmtId="1" fontId="3" fillId="3" borderId="31" xfId="0" applyNumberFormat="1" applyFont="1" applyFill="1" applyBorder="1" applyAlignment="1" applyProtection="1">
      <alignment horizontal="center" vertical="center"/>
      <protection locked="0"/>
    </xf>
    <xf numFmtId="1" fontId="3" fillId="3" borderId="23" xfId="0" applyNumberFormat="1" applyFont="1" applyFill="1" applyBorder="1" applyAlignment="1" applyProtection="1">
      <alignment horizontal="center" vertical="center"/>
      <protection locked="0"/>
    </xf>
    <xf numFmtId="1" fontId="3" fillId="3" borderId="29" xfId="0" applyNumberFormat="1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>
      <alignment vertical="center"/>
    </xf>
    <xf numFmtId="1" fontId="3" fillId="2" borderId="17" xfId="0" applyNumberFormat="1" applyFont="1" applyFill="1" applyBorder="1" applyAlignment="1">
      <alignment horizontal="center" vertical="center"/>
    </xf>
    <xf numFmtId="1" fontId="3" fillId="2" borderId="20" xfId="0" applyNumberFormat="1" applyFont="1" applyFill="1" applyBorder="1" applyAlignment="1">
      <alignment horizontal="center" vertical="center"/>
    </xf>
    <xf numFmtId="1" fontId="3" fillId="2" borderId="16" xfId="0" applyNumberFormat="1" applyFont="1" applyFill="1" applyBorder="1" applyAlignment="1">
      <alignment horizontal="center" vertical="center"/>
    </xf>
    <xf numFmtId="1" fontId="3" fillId="2" borderId="7" xfId="0" applyNumberFormat="1" applyFont="1" applyFill="1" applyBorder="1" applyAlignment="1">
      <alignment horizontal="center" vertical="center"/>
    </xf>
    <xf numFmtId="1" fontId="3" fillId="2" borderId="19" xfId="0" applyNumberFormat="1" applyFont="1" applyFill="1" applyBorder="1" applyAlignment="1" applyProtection="1">
      <alignment horizontal="center" vertical="center"/>
      <protection hidden="1"/>
    </xf>
    <xf numFmtId="1" fontId="3" fillId="2" borderId="18" xfId="0" applyNumberFormat="1" applyFont="1" applyFill="1" applyBorder="1" applyAlignment="1" applyProtection="1">
      <alignment horizontal="center" vertical="center"/>
      <protection hidden="1"/>
    </xf>
    <xf numFmtId="1" fontId="3" fillId="2" borderId="20" xfId="0" applyNumberFormat="1" applyFont="1" applyFill="1" applyBorder="1" applyAlignment="1" applyProtection="1">
      <alignment horizontal="center" vertical="center"/>
      <protection hidden="1"/>
    </xf>
    <xf numFmtId="1" fontId="3" fillId="2" borderId="33" xfId="0" applyNumberFormat="1" applyFont="1" applyFill="1" applyBorder="1" applyAlignment="1" applyProtection="1">
      <alignment horizontal="center" vertical="center"/>
      <protection hidden="1"/>
    </xf>
    <xf numFmtId="1" fontId="2" fillId="2" borderId="34" xfId="0" applyNumberFormat="1" applyFont="1" applyFill="1" applyBorder="1" applyAlignment="1" applyProtection="1">
      <alignment horizontal="center" vertical="center"/>
      <protection hidden="1"/>
    </xf>
    <xf numFmtId="1" fontId="2" fillId="2" borderId="35" xfId="0" applyNumberFormat="1" applyFont="1" applyFill="1" applyBorder="1" applyAlignment="1" applyProtection="1">
      <alignment horizontal="center" vertical="center"/>
      <protection hidden="1"/>
    </xf>
    <xf numFmtId="0" fontId="2" fillId="2" borderId="16" xfId="0" applyFont="1" applyFill="1" applyBorder="1" applyAlignment="1">
      <alignment vertical="center" wrapText="1"/>
    </xf>
    <xf numFmtId="0" fontId="2" fillId="2" borderId="36" xfId="0" applyNumberFormat="1" applyFont="1" applyFill="1" applyBorder="1" applyAlignment="1" applyProtection="1">
      <alignment horizontal="center" vertical="center"/>
      <protection locked="0"/>
    </xf>
    <xf numFmtId="0" fontId="2" fillId="2" borderId="32" xfId="0" applyNumberFormat="1" applyFont="1" applyFill="1" applyBorder="1" applyAlignment="1" applyProtection="1">
      <alignment horizontal="center" vertical="center"/>
      <protection locked="0"/>
    </xf>
    <xf numFmtId="0" fontId="2" fillId="2" borderId="37" xfId="0" applyFont="1" applyFill="1" applyBorder="1" applyAlignment="1" applyProtection="1">
      <alignment horizontal="center" vertical="center"/>
      <protection locked="0"/>
    </xf>
    <xf numFmtId="0" fontId="2" fillId="0" borderId="38" xfId="0" applyFont="1" applyFill="1" applyBorder="1" applyAlignment="1">
      <alignment vertical="center"/>
    </xf>
    <xf numFmtId="0" fontId="2" fillId="0" borderId="39" xfId="0" applyFont="1" applyFill="1" applyBorder="1" applyAlignment="1">
      <alignment vertical="center"/>
    </xf>
    <xf numFmtId="0" fontId="2" fillId="2" borderId="34" xfId="0" applyNumberFormat="1" applyFont="1" applyFill="1" applyBorder="1" applyAlignment="1" applyProtection="1">
      <alignment horizontal="center" vertical="center"/>
      <protection locked="0"/>
    </xf>
    <xf numFmtId="1" fontId="2" fillId="2" borderId="40" xfId="0" applyNumberFormat="1" applyFont="1" applyFill="1" applyBorder="1" applyAlignment="1" applyProtection="1">
      <alignment horizontal="center" vertical="center"/>
      <protection hidden="1"/>
    </xf>
    <xf numFmtId="1" fontId="2" fillId="2" borderId="41" xfId="0" applyNumberFormat="1" applyFont="1" applyFill="1" applyBorder="1" applyAlignment="1" applyProtection="1">
      <alignment horizontal="center" vertical="center"/>
      <protection locked="0"/>
    </xf>
    <xf numFmtId="1" fontId="2" fillId="2" borderId="42" xfId="0" applyNumberFormat="1" applyFont="1" applyFill="1" applyBorder="1" applyAlignment="1" applyProtection="1">
      <alignment horizontal="center" vertical="center"/>
      <protection locked="0"/>
    </xf>
    <xf numFmtId="1" fontId="2" fillId="2" borderId="43" xfId="0" applyNumberFormat="1" applyFont="1" applyFill="1" applyBorder="1" applyAlignment="1" applyProtection="1">
      <alignment horizontal="center" vertical="center"/>
      <protection locked="0"/>
    </xf>
    <xf numFmtId="1" fontId="2" fillId="2" borderId="44" xfId="0" applyNumberFormat="1" applyFont="1" applyFill="1" applyBorder="1" applyAlignment="1" applyProtection="1">
      <alignment horizontal="center" vertical="center"/>
      <protection locked="0"/>
    </xf>
    <xf numFmtId="1" fontId="2" fillId="2" borderId="45" xfId="0" applyNumberFormat="1" applyFont="1" applyFill="1" applyBorder="1" applyAlignment="1" applyProtection="1">
      <alignment horizontal="center" vertical="center"/>
      <protection locked="0"/>
    </xf>
    <xf numFmtId="0" fontId="2" fillId="2" borderId="46" xfId="0" applyFont="1" applyFill="1" applyBorder="1" applyAlignment="1" applyProtection="1">
      <alignment horizontal="center" vertical="center"/>
      <protection locked="0"/>
    </xf>
    <xf numFmtId="0" fontId="3" fillId="2" borderId="47" xfId="0" applyFont="1" applyFill="1" applyBorder="1" applyAlignment="1">
      <alignment vertical="center" wrapText="1"/>
    </xf>
    <xf numFmtId="0" fontId="2" fillId="2" borderId="47" xfId="0" applyNumberFormat="1" applyFont="1" applyFill="1" applyBorder="1" applyAlignment="1" applyProtection="1">
      <alignment horizontal="center" vertical="center"/>
      <protection locked="0"/>
    </xf>
    <xf numFmtId="0" fontId="2" fillId="2" borderId="48" xfId="0" applyNumberFormat="1" applyFont="1" applyFill="1" applyBorder="1" applyAlignment="1" applyProtection="1">
      <alignment horizontal="center" vertical="center"/>
      <protection locked="0"/>
    </xf>
    <xf numFmtId="0" fontId="2" fillId="2" borderId="35" xfId="0" applyNumberFormat="1" applyFont="1" applyFill="1" applyBorder="1" applyAlignment="1" applyProtection="1">
      <alignment horizontal="center" vertical="center"/>
      <protection locked="0"/>
    </xf>
    <xf numFmtId="1" fontId="2" fillId="2" borderId="46" xfId="0" applyNumberFormat="1" applyFont="1" applyFill="1" applyBorder="1" applyAlignment="1" applyProtection="1">
      <alignment horizontal="center" vertical="center"/>
      <protection locked="0"/>
    </xf>
    <xf numFmtId="1" fontId="2" fillId="2" borderId="49" xfId="0" applyNumberFormat="1" applyFont="1" applyFill="1" applyBorder="1" applyAlignment="1" applyProtection="1">
      <alignment horizontal="center" vertical="center"/>
      <protection locked="0"/>
    </xf>
    <xf numFmtId="1" fontId="2" fillId="2" borderId="50" xfId="0" applyNumberFormat="1" applyFont="1" applyFill="1" applyBorder="1" applyAlignment="1" applyProtection="1">
      <alignment horizontal="center" vertical="center"/>
      <protection locked="0"/>
    </xf>
    <xf numFmtId="1" fontId="2" fillId="2" borderId="48" xfId="0" applyNumberFormat="1" applyFont="1" applyFill="1" applyBorder="1" applyAlignment="1" applyProtection="1">
      <alignment horizontal="center" vertical="center"/>
      <protection locked="0"/>
    </xf>
    <xf numFmtId="0" fontId="2" fillId="2" borderId="8" xfId="0" applyFont="1" applyFill="1" applyBorder="1" applyAlignment="1">
      <alignment vertical="center" wrapText="1"/>
    </xf>
    <xf numFmtId="0" fontId="2" fillId="0" borderId="18" xfId="0" applyFont="1" applyFill="1" applyBorder="1" applyAlignment="1" applyProtection="1">
      <alignment horizontal="center" vertical="center"/>
      <protection locked="0"/>
    </xf>
    <xf numFmtId="0" fontId="2" fillId="0" borderId="20" xfId="0" applyFont="1" applyFill="1" applyBorder="1" applyAlignment="1" applyProtection="1">
      <alignment horizontal="center" vertical="center"/>
      <protection locked="0"/>
    </xf>
    <xf numFmtId="0" fontId="2" fillId="0" borderId="7" xfId="0" applyFont="1" applyFill="1" applyBorder="1" applyAlignment="1" applyProtection="1">
      <alignment horizontal="center" vertical="center"/>
      <protection locked="0"/>
    </xf>
    <xf numFmtId="0" fontId="2" fillId="2" borderId="41" xfId="0" applyFont="1" applyFill="1" applyBorder="1" applyAlignment="1" applyProtection="1">
      <alignment horizontal="center" vertical="center"/>
      <protection locked="0"/>
    </xf>
    <xf numFmtId="0" fontId="3" fillId="2" borderId="38" xfId="0" applyFont="1" applyFill="1" applyBorder="1" applyAlignment="1">
      <alignment vertical="center" wrapText="1"/>
    </xf>
    <xf numFmtId="0" fontId="2" fillId="2" borderId="38" xfId="0" applyNumberFormat="1" applyFont="1" applyFill="1" applyBorder="1" applyAlignment="1" applyProtection="1">
      <alignment horizontal="center" vertical="center"/>
      <protection locked="0"/>
    </xf>
    <xf numFmtId="0" fontId="2" fillId="2" borderId="51" xfId="0" applyNumberFormat="1" applyFont="1" applyFill="1" applyBorder="1" applyAlignment="1" applyProtection="1">
      <alignment horizontal="center" vertical="center"/>
      <protection locked="0"/>
    </xf>
    <xf numFmtId="0" fontId="2" fillId="2" borderId="44" xfId="0" applyNumberFormat="1" applyFont="1" applyFill="1" applyBorder="1" applyAlignment="1" applyProtection="1">
      <alignment horizontal="center" vertical="center"/>
      <protection locked="0"/>
    </xf>
    <xf numFmtId="0" fontId="2" fillId="0" borderId="46" xfId="0" applyFont="1" applyFill="1" applyBorder="1" applyAlignment="1" applyProtection="1">
      <alignment horizontal="center" vertical="center"/>
      <protection locked="0"/>
    </xf>
    <xf numFmtId="0" fontId="3" fillId="0" borderId="52" xfId="0" applyFont="1" applyFill="1" applyBorder="1" applyAlignment="1" applyProtection="1">
      <alignment vertical="center" wrapText="1"/>
      <protection locked="0"/>
    </xf>
    <xf numFmtId="0" fontId="2" fillId="0" borderId="47" xfId="0" applyNumberFormat="1" applyFont="1" applyFill="1" applyBorder="1" applyAlignment="1" applyProtection="1">
      <alignment horizontal="center" vertical="center"/>
      <protection locked="0"/>
    </xf>
    <xf numFmtId="0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0" borderId="35" xfId="0" applyNumberFormat="1" applyFont="1" applyFill="1" applyBorder="1" applyAlignment="1" applyProtection="1">
      <alignment horizontal="center" vertical="center"/>
      <protection locked="0"/>
    </xf>
    <xf numFmtId="0" fontId="2" fillId="0" borderId="53" xfId="0" applyFont="1" applyFill="1" applyBorder="1" applyAlignment="1" applyProtection="1">
      <alignment horizontal="center" vertical="center"/>
      <protection locked="0"/>
    </xf>
    <xf numFmtId="0" fontId="2" fillId="0" borderId="49" xfId="0" applyFont="1" applyFill="1" applyBorder="1" applyAlignment="1" applyProtection="1">
      <alignment horizontal="center" vertical="center"/>
      <protection locked="0"/>
    </xf>
    <xf numFmtId="0" fontId="2" fillId="0" borderId="50" xfId="0" applyFont="1" applyFill="1" applyBorder="1" applyAlignment="1" applyProtection="1">
      <alignment horizontal="center" vertical="center"/>
      <protection locked="0"/>
    </xf>
    <xf numFmtId="0" fontId="2" fillId="0" borderId="48" xfId="0" applyFont="1" applyFill="1" applyBorder="1" applyAlignment="1" applyProtection="1">
      <alignment horizontal="center" vertical="center"/>
      <protection locked="0"/>
    </xf>
    <xf numFmtId="1" fontId="2" fillId="0" borderId="50" xfId="0" applyNumberFormat="1" applyFont="1" applyFill="1" applyBorder="1" applyAlignment="1" applyProtection="1">
      <alignment horizontal="center" vertical="center"/>
      <protection locked="0"/>
    </xf>
    <xf numFmtId="1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0" borderId="22" xfId="0" applyFont="1" applyFill="1" applyBorder="1" applyAlignment="1" applyProtection="1">
      <alignment horizontal="center" vertical="center"/>
      <protection locked="0"/>
    </xf>
    <xf numFmtId="0" fontId="2" fillId="0" borderId="41" xfId="0" applyFont="1" applyFill="1" applyBorder="1" applyAlignment="1" applyProtection="1">
      <alignment horizontal="center" vertical="center"/>
      <protection locked="0"/>
    </xf>
    <xf numFmtId="0" fontId="3" fillId="0" borderId="40" xfId="0" applyFont="1" applyFill="1" applyBorder="1" applyAlignment="1" applyProtection="1">
      <alignment vertical="center" wrapText="1"/>
      <protection locked="0"/>
    </xf>
    <xf numFmtId="0" fontId="2" fillId="0" borderId="38" xfId="0" applyNumberFormat="1" applyFont="1" applyFill="1" applyBorder="1" applyAlignment="1" applyProtection="1">
      <alignment horizontal="center" vertical="center"/>
      <protection locked="0"/>
    </xf>
    <xf numFmtId="0" fontId="2" fillId="0" borderId="45" xfId="0" applyNumberFormat="1" applyFont="1" applyFill="1" applyBorder="1" applyAlignment="1" applyProtection="1">
      <alignment horizontal="center" vertical="center"/>
      <protection locked="0"/>
    </xf>
    <xf numFmtId="0" fontId="2" fillId="0" borderId="34" xfId="0" applyNumberFormat="1" applyFont="1" applyFill="1" applyBorder="1" applyAlignment="1" applyProtection="1">
      <alignment horizontal="center" vertical="center"/>
      <protection locked="0"/>
    </xf>
    <xf numFmtId="0" fontId="2" fillId="0" borderId="45" xfId="0" applyFont="1" applyFill="1" applyBorder="1" applyAlignment="1" applyProtection="1">
      <alignment horizontal="center" vertical="center"/>
      <protection locked="0"/>
    </xf>
    <xf numFmtId="0" fontId="2" fillId="0" borderId="43" xfId="0" applyFont="1" applyFill="1" applyBorder="1" applyAlignment="1" applyProtection="1">
      <alignment horizontal="center" vertical="center"/>
      <protection locked="0"/>
    </xf>
    <xf numFmtId="0" fontId="2" fillId="0" borderId="40" xfId="0" applyFont="1" applyFill="1" applyBorder="1" applyAlignment="1" applyProtection="1">
      <alignment horizontal="center" vertical="center"/>
      <protection locked="0"/>
    </xf>
    <xf numFmtId="1" fontId="2" fillId="0" borderId="43" xfId="0" applyNumberFormat="1" applyFont="1" applyFill="1" applyBorder="1" applyAlignment="1" applyProtection="1">
      <alignment horizontal="center" vertical="center"/>
      <protection locked="0"/>
    </xf>
    <xf numFmtId="1" fontId="2" fillId="0" borderId="45" xfId="0" applyNumberFormat="1" applyFont="1" applyFill="1" applyBorder="1" applyAlignment="1" applyProtection="1">
      <alignment horizontal="center" vertical="center"/>
      <protection locked="0"/>
    </xf>
    <xf numFmtId="0" fontId="3" fillId="3" borderId="24" xfId="0" applyNumberFormat="1" applyFont="1" applyFill="1" applyBorder="1" applyAlignment="1" applyProtection="1">
      <alignment horizontal="center" vertical="center"/>
      <protection locked="0"/>
    </xf>
    <xf numFmtId="1" fontId="3" fillId="3" borderId="24" xfId="0" applyNumberFormat="1" applyFont="1" applyFill="1" applyBorder="1" applyAlignment="1" applyProtection="1">
      <alignment horizontal="center" vertical="center"/>
      <protection hidden="1"/>
    </xf>
    <xf numFmtId="1" fontId="2" fillId="2" borderId="54" xfId="0" applyNumberFormat="1" applyFont="1" applyFill="1" applyBorder="1" applyAlignment="1" applyProtection="1">
      <alignment horizontal="center" vertical="center"/>
      <protection hidden="1"/>
    </xf>
    <xf numFmtId="0" fontId="2" fillId="2" borderId="36" xfId="0" applyFont="1" applyFill="1" applyBorder="1" applyAlignment="1" applyProtection="1">
      <alignment horizontal="center" vertical="center"/>
      <protection locked="0"/>
    </xf>
    <xf numFmtId="1" fontId="2" fillId="2" borderId="32" xfId="0" applyNumberFormat="1" applyFont="1" applyFill="1" applyBorder="1" applyAlignment="1" applyProtection="1">
      <alignment horizontal="center" vertical="center"/>
      <protection hidden="1"/>
    </xf>
    <xf numFmtId="1" fontId="2" fillId="2" borderId="41" xfId="0" applyNumberFormat="1" applyFont="1" applyFill="1" applyBorder="1" applyAlignment="1" applyProtection="1">
      <alignment horizontal="center" vertical="center"/>
      <protection hidden="1"/>
    </xf>
    <xf numFmtId="1" fontId="2" fillId="2" borderId="38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2" fillId="4" borderId="5" xfId="0" applyFont="1" applyFill="1" applyBorder="1" applyAlignment="1" applyProtection="1">
      <alignment horizontal="center" vertical="center" wrapText="1"/>
      <protection locked="0"/>
    </xf>
    <xf numFmtId="0" fontId="2" fillId="4" borderId="6" xfId="0" applyFont="1" applyFill="1" applyBorder="1" applyAlignment="1" applyProtection="1">
      <alignment horizontal="center" vertical="center" wrapText="1"/>
      <protection locked="0"/>
    </xf>
    <xf numFmtId="0" fontId="2" fillId="4" borderId="4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 applyProtection="1">
      <alignment horizontal="center" vertical="center" wrapText="1"/>
      <protection locked="0"/>
    </xf>
    <xf numFmtId="0" fontId="2" fillId="3" borderId="6" xfId="0" applyFont="1" applyFill="1" applyBorder="1" applyAlignment="1" applyProtection="1">
      <alignment horizontal="center" vertical="center" wrapText="1"/>
      <protection locked="0"/>
    </xf>
    <xf numFmtId="0" fontId="2" fillId="0" borderId="33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vertical="center" wrapText="1"/>
    </xf>
    <xf numFmtId="0" fontId="2" fillId="2" borderId="21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 readingOrder="1"/>
    </xf>
    <xf numFmtId="0" fontId="2" fillId="2" borderId="21" xfId="0" applyFont="1" applyFill="1" applyBorder="1" applyAlignment="1">
      <alignment vertical="center" wrapText="1" readingOrder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readingOrder="1"/>
    </xf>
    <xf numFmtId="0" fontId="2" fillId="0" borderId="51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vertical="center"/>
    </xf>
    <xf numFmtId="0" fontId="4" fillId="2" borderId="28" xfId="0" applyFont="1" applyFill="1" applyBorder="1" applyAlignment="1">
      <alignment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vertical="center" wrapText="1"/>
    </xf>
    <xf numFmtId="0" fontId="4" fillId="0" borderId="29" xfId="0" applyFont="1" applyFill="1" applyBorder="1" applyAlignment="1">
      <alignment vertical="center"/>
    </xf>
    <xf numFmtId="0" fontId="10" fillId="2" borderId="28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vertical="center" wrapText="1"/>
    </xf>
    <xf numFmtId="0" fontId="3" fillId="2" borderId="29" xfId="0" applyFont="1" applyFill="1" applyBorder="1" applyAlignment="1">
      <alignment vertical="center" wrapText="1"/>
    </xf>
    <xf numFmtId="0" fontId="13" fillId="0" borderId="0" xfId="0" applyFont="1"/>
    <xf numFmtId="0" fontId="14" fillId="0" borderId="0" xfId="0" applyFont="1"/>
    <xf numFmtId="0" fontId="16" fillId="0" borderId="0" xfId="0" applyFont="1"/>
    <xf numFmtId="0" fontId="0" fillId="0" borderId="33" xfId="0" applyBorder="1"/>
    <xf numFmtId="0" fontId="13" fillId="0" borderId="33" xfId="0" applyFont="1" applyBorder="1"/>
    <xf numFmtId="0" fontId="19" fillId="0" borderId="0" xfId="0" applyFont="1"/>
    <xf numFmtId="0" fontId="20" fillId="0" borderId="0" xfId="0" applyFont="1"/>
    <xf numFmtId="0" fontId="19" fillId="0" borderId="0" xfId="0" applyFont="1" applyAlignment="1"/>
    <xf numFmtId="0" fontId="13" fillId="0" borderId="0" xfId="0" applyNumberFormat="1" applyFont="1" applyBorder="1" applyAlignment="1">
      <alignment horizontal="center"/>
    </xf>
    <xf numFmtId="0" fontId="13" fillId="0" borderId="0" xfId="0" applyNumberFormat="1" applyFont="1" applyAlignment="1"/>
    <xf numFmtId="0" fontId="13" fillId="0" borderId="0" xfId="0" applyFont="1" applyBorder="1"/>
    <xf numFmtId="0" fontId="16" fillId="0" borderId="0" xfId="0" applyFont="1" applyBorder="1"/>
    <xf numFmtId="0" fontId="13" fillId="0" borderId="0" xfId="0" applyFont="1" applyBorder="1" applyAlignment="1"/>
    <xf numFmtId="0" fontId="13" fillId="0" borderId="0" xfId="0" applyNumberFormat="1" applyFont="1" applyBorder="1" applyAlignment="1"/>
    <xf numFmtId="0" fontId="13" fillId="0" borderId="8" xfId="0" applyFont="1" applyBorder="1" applyAlignment="1">
      <alignment horizontal="center" vertical="center" textRotation="90"/>
    </xf>
    <xf numFmtId="0" fontId="13" fillId="0" borderId="2" xfId="0" applyNumberFormat="1" applyFont="1" applyBorder="1" applyAlignment="1">
      <alignment horizontal="center" vertical="center" textRotation="90"/>
    </xf>
    <xf numFmtId="0" fontId="22" fillId="0" borderId="2" xfId="0" applyNumberFormat="1" applyFont="1" applyBorder="1" applyAlignment="1">
      <alignment horizontal="center" vertical="center"/>
    </xf>
    <xf numFmtId="0" fontId="13" fillId="0" borderId="0" xfId="0" applyNumberFormat="1" applyFont="1" applyBorder="1" applyAlignment="1">
      <alignment horizontal="center" vertical="center"/>
    </xf>
    <xf numFmtId="0" fontId="13" fillId="0" borderId="16" xfId="0" applyFont="1" applyBorder="1"/>
    <xf numFmtId="0" fontId="13" fillId="0" borderId="2" xfId="0" applyFont="1" applyBorder="1"/>
    <xf numFmtId="0" fontId="13" fillId="0" borderId="2" xfId="0" applyFont="1" applyBorder="1" applyAlignment="1"/>
    <xf numFmtId="0" fontId="13" fillId="0" borderId="2" xfId="0" applyFont="1" applyBorder="1" applyAlignment="1">
      <alignment horizontal="right"/>
    </xf>
    <xf numFmtId="0" fontId="13" fillId="0" borderId="2" xfId="0" applyFont="1" applyBorder="1" applyAlignment="1">
      <alignment vertical="center"/>
    </xf>
    <xf numFmtId="0" fontId="13" fillId="0" borderId="32" xfId="0" applyFont="1" applyBorder="1" applyAlignment="1">
      <alignment vertical="center" textRotation="90"/>
    </xf>
    <xf numFmtId="0" fontId="13" fillId="0" borderId="32" xfId="0" applyFont="1" applyBorder="1" applyAlignment="1"/>
    <xf numFmtId="0" fontId="13" fillId="0" borderId="0" xfId="0" applyFont="1" applyAlignment="1"/>
    <xf numFmtId="0" fontId="2" fillId="0" borderId="12" xfId="0" applyFont="1" applyFill="1" applyBorder="1" applyAlignment="1">
      <alignment horizontal="center" vertical="center"/>
    </xf>
    <xf numFmtId="1" fontId="12" fillId="0" borderId="24" xfId="0" applyNumberFormat="1" applyFont="1" applyFill="1" applyBorder="1" applyAlignment="1" applyProtection="1">
      <alignment horizontal="center" vertical="center"/>
      <protection hidden="1"/>
    </xf>
    <xf numFmtId="0" fontId="2" fillId="0" borderId="47" xfId="0" applyFont="1" applyFill="1" applyBorder="1" applyAlignment="1">
      <alignment horizontal="left" vertical="center" wrapText="1"/>
    </xf>
    <xf numFmtId="0" fontId="2" fillId="0" borderId="47" xfId="0" applyFont="1" applyFill="1" applyBorder="1" applyAlignment="1">
      <alignment horizontal="center" vertical="center" wrapText="1"/>
    </xf>
    <xf numFmtId="1" fontId="2" fillId="0" borderId="46" xfId="0" applyNumberFormat="1" applyFont="1" applyFill="1" applyBorder="1" applyAlignment="1">
      <alignment horizontal="center" vertical="center"/>
    </xf>
    <xf numFmtId="1" fontId="2" fillId="0" borderId="49" xfId="0" applyNumberFormat="1" applyFont="1" applyFill="1" applyBorder="1" applyAlignment="1">
      <alignment horizontal="center" vertical="center"/>
    </xf>
    <xf numFmtId="1" fontId="2" fillId="0" borderId="50" xfId="0" applyNumberFormat="1" applyFont="1" applyFill="1" applyBorder="1" applyAlignment="1">
      <alignment horizontal="center" vertical="center"/>
    </xf>
    <xf numFmtId="1" fontId="2" fillId="0" borderId="48" xfId="0" applyNumberFormat="1" applyFont="1" applyFill="1" applyBorder="1" applyAlignment="1">
      <alignment horizontal="center" vertical="center"/>
    </xf>
    <xf numFmtId="1" fontId="3" fillId="2" borderId="30" xfId="0" applyNumberFormat="1" applyFont="1" applyFill="1" applyBorder="1" applyAlignment="1">
      <alignment horizontal="center" vertical="center"/>
    </xf>
    <xf numFmtId="1" fontId="3" fillId="2" borderId="30" xfId="0" applyNumberFormat="1" applyFont="1" applyFill="1" applyBorder="1" applyAlignment="1" applyProtection="1">
      <alignment horizontal="center" vertical="center"/>
      <protection hidden="1"/>
    </xf>
    <xf numFmtId="1" fontId="3" fillId="2" borderId="28" xfId="0" applyNumberFormat="1" applyFont="1" applyFill="1" applyBorder="1" applyAlignment="1" applyProtection="1">
      <alignment horizontal="center" vertical="center"/>
      <protection locked="0"/>
    </xf>
    <xf numFmtId="1" fontId="3" fillId="2" borderId="31" xfId="0" applyNumberFormat="1" applyFont="1" applyFill="1" applyBorder="1" applyAlignment="1" applyProtection="1">
      <alignment horizontal="center" vertical="center"/>
      <protection hidden="1"/>
    </xf>
    <xf numFmtId="1" fontId="3" fillId="2" borderId="24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left"/>
    </xf>
    <xf numFmtId="0" fontId="18" fillId="0" borderId="0" xfId="0" applyFont="1" applyBorder="1" applyAlignment="1">
      <alignment horizontal="center"/>
    </xf>
    <xf numFmtId="0" fontId="20" fillId="0" borderId="0" xfId="0" applyFont="1" applyAlignment="1"/>
    <xf numFmtId="0" fontId="13" fillId="0" borderId="0" xfId="0" applyFont="1" applyAlignment="1">
      <alignment horizontal="left"/>
    </xf>
    <xf numFmtId="0" fontId="21" fillId="0" borderId="0" xfId="0" applyFont="1" applyAlignment="1"/>
    <xf numFmtId="0" fontId="17" fillId="0" borderId="0" xfId="0" applyFont="1"/>
    <xf numFmtId="0" fontId="17" fillId="0" borderId="0" xfId="0" applyFont="1" applyAlignment="1"/>
    <xf numFmtId="164" fontId="13" fillId="0" borderId="0" xfId="0" applyNumberFormat="1" applyFont="1" applyBorder="1" applyAlignment="1"/>
    <xf numFmtId="0" fontId="28" fillId="0" borderId="0" xfId="0" applyFont="1" applyAlignment="1"/>
    <xf numFmtId="0" fontId="27" fillId="0" borderId="32" xfId="0" applyFont="1" applyBorder="1" applyAlignment="1">
      <alignment vertical="center" textRotation="90" wrapText="1"/>
    </xf>
    <xf numFmtId="1" fontId="11" fillId="2" borderId="19" xfId="0" applyNumberFormat="1" applyFont="1" applyFill="1" applyBorder="1" applyAlignment="1">
      <alignment horizontal="center" vertical="center"/>
    </xf>
    <xf numFmtId="1" fontId="11" fillId="2" borderId="18" xfId="0" applyNumberFormat="1" applyFont="1" applyFill="1" applyBorder="1" applyAlignment="1">
      <alignment horizontal="center" vertical="center"/>
    </xf>
    <xf numFmtId="1" fontId="11" fillId="2" borderId="20" xfId="0" applyNumberFormat="1" applyFont="1" applyFill="1" applyBorder="1" applyAlignment="1">
      <alignment horizontal="center" vertical="center"/>
    </xf>
    <xf numFmtId="1" fontId="11" fillId="2" borderId="7" xfId="0" applyNumberFormat="1" applyFont="1" applyFill="1" applyBorder="1" applyAlignment="1">
      <alignment horizontal="center" vertical="center"/>
    </xf>
    <xf numFmtId="0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11" fillId="0" borderId="11" xfId="0" applyNumberFormat="1" applyFont="1" applyFill="1" applyBorder="1" applyAlignment="1" applyProtection="1">
      <alignment horizontal="center" vertical="center"/>
      <protection locked="0"/>
    </xf>
    <xf numFmtId="0" fontId="11" fillId="0" borderId="3" xfId="0" applyNumberFormat="1" applyFont="1" applyFill="1" applyBorder="1" applyAlignment="1" applyProtection="1">
      <alignment horizontal="center" vertical="center"/>
      <protection locked="0"/>
    </xf>
    <xf numFmtId="1" fontId="11" fillId="2" borderId="3" xfId="0" applyNumberFormat="1" applyFont="1" applyFill="1" applyBorder="1" applyAlignment="1" applyProtection="1">
      <alignment horizontal="center" vertical="center"/>
      <protection hidden="1"/>
    </xf>
    <xf numFmtId="0" fontId="11" fillId="0" borderId="13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1" fontId="11" fillId="0" borderId="9" xfId="0" applyNumberFormat="1" applyFont="1" applyFill="1" applyBorder="1" applyAlignment="1">
      <alignment horizontal="center" vertical="center"/>
    </xf>
    <xf numFmtId="0" fontId="11" fillId="0" borderId="47" xfId="0" applyFont="1" applyFill="1" applyBorder="1" applyAlignment="1">
      <alignment horizontal="center" vertical="center" wrapText="1"/>
    </xf>
    <xf numFmtId="0" fontId="11" fillId="0" borderId="55" xfId="0" applyFont="1" applyFill="1" applyBorder="1" applyAlignment="1">
      <alignment horizontal="center" vertical="center" wrapText="1"/>
    </xf>
    <xf numFmtId="0" fontId="11" fillId="0" borderId="35" xfId="0" applyFont="1" applyFill="1" applyBorder="1" applyAlignment="1">
      <alignment horizontal="center" vertical="center"/>
    </xf>
    <xf numFmtId="1" fontId="11" fillId="2" borderId="35" xfId="0" applyNumberFormat="1" applyFont="1" applyFill="1" applyBorder="1" applyAlignment="1" applyProtection="1">
      <alignment horizontal="center" vertical="center"/>
      <protection hidden="1"/>
    </xf>
    <xf numFmtId="0" fontId="11" fillId="0" borderId="46" xfId="0" applyFont="1" applyFill="1" applyBorder="1" applyAlignment="1">
      <alignment horizontal="center" vertical="center"/>
    </xf>
    <xf numFmtId="0" fontId="11" fillId="0" borderId="47" xfId="0" applyFont="1" applyFill="1" applyBorder="1" applyAlignment="1">
      <alignment horizontal="center" vertical="center"/>
    </xf>
    <xf numFmtId="1" fontId="2" fillId="0" borderId="16" xfId="0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vertical="center" wrapText="1"/>
    </xf>
    <xf numFmtId="0" fontId="2" fillId="2" borderId="20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13" fillId="0" borderId="1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5" fillId="0" borderId="1" xfId="0" applyFont="1" applyBorder="1" applyAlignment="1">
      <alignment horizontal="left"/>
    </xf>
    <xf numFmtId="0" fontId="15" fillId="0" borderId="11" xfId="0" applyFont="1" applyBorder="1" applyAlignment="1">
      <alignment horizontal="left"/>
    </xf>
    <xf numFmtId="0" fontId="15" fillId="0" borderId="4" xfId="0" applyFont="1" applyBorder="1" applyAlignment="1">
      <alignment horizontal="left"/>
    </xf>
    <xf numFmtId="0" fontId="23" fillId="0" borderId="2" xfId="0" applyFont="1" applyBorder="1" applyAlignment="1">
      <alignment horizontal="center"/>
    </xf>
    <xf numFmtId="0" fontId="13" fillId="0" borderId="14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27" fillId="0" borderId="12" xfId="0" applyNumberFormat="1" applyFont="1" applyBorder="1" applyAlignment="1">
      <alignment horizontal="center"/>
    </xf>
    <xf numFmtId="0" fontId="13" fillId="0" borderId="0" xfId="0" applyNumberFormat="1" applyFont="1" applyAlignment="1"/>
    <xf numFmtId="0" fontId="13" fillId="0" borderId="0" xfId="0" applyFont="1" applyAlignment="1">
      <alignment horizontal="center"/>
    </xf>
    <xf numFmtId="0" fontId="13" fillId="0" borderId="4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 textRotation="90"/>
    </xf>
    <xf numFmtId="0" fontId="16" fillId="0" borderId="1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24" fillId="0" borderId="2" xfId="0" applyNumberFormat="1" applyFont="1" applyBorder="1" applyAlignment="1">
      <alignment horizontal="center" vertical="center" wrapText="1"/>
    </xf>
    <xf numFmtId="0" fontId="13" fillId="0" borderId="2" xfId="0" applyNumberFormat="1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left"/>
    </xf>
    <xf numFmtId="0" fontId="27" fillId="0" borderId="1" xfId="0" applyFont="1" applyBorder="1" applyAlignment="1">
      <alignment horizontal="center" vertical="center" textRotation="90" wrapText="1"/>
    </xf>
    <xf numFmtId="0" fontId="27" fillId="0" borderId="4" xfId="0" applyFont="1" applyBorder="1" applyAlignment="1">
      <alignment horizontal="center" vertical="center" textRotation="90" wrapText="1"/>
    </xf>
    <xf numFmtId="0" fontId="27" fillId="0" borderId="2" xfId="0" applyFont="1" applyBorder="1" applyAlignment="1">
      <alignment horizontal="distributed" vertical="center" textRotation="90" wrapText="1"/>
    </xf>
    <xf numFmtId="0" fontId="27" fillId="0" borderId="1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right"/>
    </xf>
    <xf numFmtId="0" fontId="15" fillId="0" borderId="11" xfId="0" applyFont="1" applyBorder="1" applyAlignment="1">
      <alignment horizontal="right"/>
    </xf>
    <xf numFmtId="0" fontId="15" fillId="0" borderId="4" xfId="0" applyFont="1" applyBorder="1" applyAlignment="1">
      <alignment horizontal="right"/>
    </xf>
    <xf numFmtId="0" fontId="16" fillId="0" borderId="2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0" fontId="17" fillId="0" borderId="0" xfId="0" applyNumberFormat="1" applyFont="1" applyAlignment="1">
      <alignment horizontal="center" vertical="center"/>
    </xf>
    <xf numFmtId="0" fontId="22" fillId="0" borderId="1" xfId="0" applyNumberFormat="1" applyFont="1" applyBorder="1" applyAlignment="1">
      <alignment horizontal="center" vertical="center" textRotation="90"/>
    </xf>
    <xf numFmtId="0" fontId="22" fillId="0" borderId="4" xfId="0" applyNumberFormat="1" applyFont="1" applyBorder="1" applyAlignment="1">
      <alignment horizontal="center" vertical="center" textRotation="90"/>
    </xf>
    <xf numFmtId="0" fontId="22" fillId="0" borderId="2" xfId="0" applyNumberFormat="1" applyFont="1" applyBorder="1" applyAlignment="1">
      <alignment horizontal="center" vertical="center"/>
    </xf>
    <xf numFmtId="0" fontId="16" fillId="0" borderId="33" xfId="0" applyNumberFormat="1" applyFont="1" applyBorder="1" applyAlignment="1">
      <alignment horizontal="center"/>
    </xf>
    <xf numFmtId="0" fontId="16" fillId="0" borderId="33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8" fillId="2" borderId="60" xfId="0" applyFont="1" applyFill="1" applyBorder="1" applyAlignment="1">
      <alignment horizontal="center" vertical="center"/>
    </xf>
    <xf numFmtId="0" fontId="8" fillId="2" borderId="33" xfId="0" applyFont="1" applyFill="1" applyBorder="1" applyAlignment="1">
      <alignment horizontal="center" vertical="center"/>
    </xf>
    <xf numFmtId="0" fontId="8" fillId="2" borderId="61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62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textRotation="90" wrapText="1"/>
    </xf>
    <xf numFmtId="0" fontId="2" fillId="2" borderId="15" xfId="0" applyNumberFormat="1" applyFont="1" applyFill="1" applyBorder="1" applyAlignment="1">
      <alignment horizontal="center" vertical="center" textRotation="90" wrapText="1"/>
    </xf>
    <xf numFmtId="0" fontId="2" fillId="2" borderId="17" xfId="0" applyNumberFormat="1" applyFont="1" applyFill="1" applyBorder="1" applyAlignment="1">
      <alignment horizontal="center" vertical="center" textRotation="90" wrapText="1"/>
    </xf>
    <xf numFmtId="0" fontId="2" fillId="2" borderId="10" xfId="0" applyFont="1" applyFill="1" applyBorder="1" applyAlignment="1">
      <alignment horizontal="center" vertical="center" textRotation="90" wrapText="1"/>
    </xf>
    <xf numFmtId="0" fontId="2" fillId="2" borderId="15" xfId="0" applyFont="1" applyFill="1" applyBorder="1" applyAlignment="1">
      <alignment horizontal="center" vertical="center" textRotation="90" wrapText="1"/>
    </xf>
    <xf numFmtId="0" fontId="2" fillId="2" borderId="17" xfId="0" applyFont="1" applyFill="1" applyBorder="1" applyAlignment="1">
      <alignment horizontal="center" vertical="center" textRotation="90" wrapText="1"/>
    </xf>
    <xf numFmtId="0" fontId="2" fillId="2" borderId="22" xfId="0" applyFont="1" applyFill="1" applyBorder="1" applyAlignment="1">
      <alignment horizontal="center" vertical="center" textRotation="90" wrapText="1"/>
    </xf>
    <xf numFmtId="0" fontId="2" fillId="2" borderId="54" xfId="0" applyFont="1" applyFill="1" applyBorder="1" applyAlignment="1">
      <alignment horizontal="center" vertical="center" textRotation="90" wrapText="1"/>
    </xf>
    <xf numFmtId="0" fontId="2" fillId="2" borderId="20" xfId="0" applyFont="1" applyFill="1" applyBorder="1" applyAlignment="1">
      <alignment horizontal="center" vertical="center" textRotation="90" wrapText="1"/>
    </xf>
    <xf numFmtId="0" fontId="2" fillId="2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textRotation="90" wrapText="1"/>
    </xf>
    <xf numFmtId="0" fontId="2" fillId="2" borderId="32" xfId="0" applyFont="1" applyFill="1" applyBorder="1" applyAlignment="1">
      <alignment horizontal="center" vertical="center" textRotation="90" wrapText="1"/>
    </xf>
    <xf numFmtId="0" fontId="2" fillId="2" borderId="36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2" fillId="2" borderId="16" xfId="0" applyFont="1" applyFill="1" applyBorder="1" applyAlignment="1">
      <alignment horizontal="center" vertical="center" textRotation="90" wrapText="1"/>
    </xf>
    <xf numFmtId="0" fontId="3" fillId="2" borderId="56" xfId="0" applyFont="1" applyFill="1" applyBorder="1" applyAlignment="1">
      <alignment horizontal="center" vertical="center"/>
    </xf>
    <xf numFmtId="0" fontId="3" fillId="2" borderId="57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26" fillId="0" borderId="12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4" fillId="2" borderId="56" xfId="0" applyFont="1" applyFill="1" applyBorder="1" applyAlignment="1">
      <alignment horizontal="left" vertical="center" wrapText="1"/>
    </xf>
    <xf numFmtId="0" fontId="4" fillId="2" borderId="57" xfId="0" applyFont="1" applyFill="1" applyBorder="1" applyAlignment="1">
      <alignment horizontal="left" vertical="center" wrapText="1"/>
    </xf>
    <xf numFmtId="0" fontId="4" fillId="2" borderId="56" xfId="0" applyFont="1" applyFill="1" applyBorder="1" applyAlignment="1" applyProtection="1">
      <alignment horizontal="left" vertical="center"/>
      <protection locked="0"/>
    </xf>
    <xf numFmtId="0" fontId="4" fillId="2" borderId="57" xfId="0" applyFont="1" applyFill="1" applyBorder="1" applyAlignment="1" applyProtection="1">
      <alignment horizontal="left" vertical="center"/>
      <protection locked="0"/>
    </xf>
    <xf numFmtId="0" fontId="25" fillId="0" borderId="0" xfId="0" applyFont="1" applyFill="1" applyAlignment="1">
      <alignment horizontal="left" vertical="center"/>
    </xf>
    <xf numFmtId="0" fontId="26" fillId="0" borderId="33" xfId="0" applyFont="1" applyFill="1" applyBorder="1" applyAlignment="1">
      <alignment horizontal="left" vertical="center"/>
    </xf>
    <xf numFmtId="0" fontId="3" fillId="2" borderId="56" xfId="0" applyFont="1" applyFill="1" applyBorder="1" applyAlignment="1">
      <alignment horizontal="center" vertical="center" wrapText="1"/>
    </xf>
    <xf numFmtId="0" fontId="3" fillId="2" borderId="5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58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textRotation="90" wrapText="1"/>
    </xf>
    <xf numFmtId="0" fontId="26" fillId="0" borderId="0" xfId="0" applyFont="1" applyFill="1" applyAlignment="1">
      <alignment horizontal="left" vertical="center"/>
    </xf>
    <xf numFmtId="0" fontId="0" fillId="0" borderId="30" xfId="0" applyBorder="1" applyAlignment="1">
      <alignment horizontal="center"/>
    </xf>
    <xf numFmtId="0" fontId="25" fillId="0" borderId="0" xfId="0" applyFont="1" applyFill="1" applyBorder="1" applyAlignment="1">
      <alignment horizontal="left" vertical="center"/>
    </xf>
    <xf numFmtId="0" fontId="26" fillId="0" borderId="0" xfId="0" applyFont="1" applyFill="1" applyBorder="1" applyAlignment="1">
      <alignment horizontal="left" vertical="center"/>
    </xf>
    <xf numFmtId="0" fontId="25" fillId="0" borderId="33" xfId="0" applyFont="1" applyFill="1" applyBorder="1" applyAlignment="1">
      <alignment horizontal="left" vertical="center"/>
    </xf>
    <xf numFmtId="0" fontId="31" fillId="0" borderId="0" xfId="0" applyFont="1"/>
    <xf numFmtId="0" fontId="32" fillId="0" borderId="0" xfId="0" applyFont="1" applyAlignment="1">
      <alignment horizontal="left"/>
    </xf>
    <xf numFmtId="0" fontId="16" fillId="0" borderId="1" xfId="0" applyFont="1" applyBorder="1" applyAlignment="1">
      <alignment horizontal="left"/>
    </xf>
    <xf numFmtId="0" fontId="16" fillId="0" borderId="11" xfId="0" applyFont="1" applyBorder="1" applyAlignment="1">
      <alignment horizontal="left"/>
    </xf>
    <xf numFmtId="0" fontId="16" fillId="0" borderId="4" xfId="0" applyFont="1" applyBorder="1" applyAlignment="1">
      <alignment horizontal="left"/>
    </xf>
  </cellXfs>
  <cellStyles count="3">
    <cellStyle name="Обычный" xfId="0" builtinId="0"/>
    <cellStyle name="Плохой" xfId="1" builtinId="27"/>
    <cellStyle name="Стиль 1" xfId="2" xr:uid="{00000000-0005-0000-0000-000002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A33"/>
  <sheetViews>
    <sheetView view="pageBreakPreview" workbookViewId="0">
      <selection activeCell="J13" sqref="J13"/>
    </sheetView>
  </sheetViews>
  <sheetFormatPr defaultColWidth="9" defaultRowHeight="15" x14ac:dyDescent="0.25"/>
  <cols>
    <col min="1" max="1" width="2.85546875" customWidth="1"/>
    <col min="2" max="39" width="2.7109375" customWidth="1"/>
    <col min="40" max="40" width="3.140625" customWidth="1"/>
    <col min="41" max="52" width="2.7109375" customWidth="1"/>
    <col min="53" max="53" width="3.140625" customWidth="1"/>
    <col min="54" max="54" width="3.7109375" customWidth="1"/>
  </cols>
  <sheetData>
    <row r="1" spans="1:53" ht="18.75" x14ac:dyDescent="0.3">
      <c r="A1" s="290"/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  <c r="M1" s="290"/>
      <c r="N1" s="290"/>
      <c r="O1" s="290"/>
      <c r="P1" s="290"/>
      <c r="Q1" s="290"/>
      <c r="R1" s="291"/>
      <c r="S1" s="291"/>
      <c r="T1" s="291"/>
      <c r="U1" s="401" t="s">
        <v>44</v>
      </c>
      <c r="V1" s="401"/>
      <c r="W1" s="401"/>
      <c r="X1" s="401"/>
      <c r="Y1" s="401"/>
      <c r="Z1" s="401"/>
      <c r="AA1" s="401"/>
      <c r="AB1" s="401"/>
      <c r="AC1" s="401"/>
      <c r="AD1" s="401"/>
      <c r="AE1" s="401"/>
      <c r="AF1" s="401"/>
      <c r="AG1" s="401"/>
      <c r="AH1" s="401"/>
      <c r="AI1" s="401"/>
      <c r="AJ1" s="401"/>
      <c r="AK1" s="291"/>
      <c r="AL1" s="291"/>
      <c r="AM1" s="291"/>
      <c r="AN1" s="291"/>
      <c r="AO1" s="291"/>
      <c r="AP1" s="290"/>
      <c r="AQ1" s="290"/>
      <c r="AR1" s="290"/>
      <c r="AS1" s="290"/>
      <c r="AT1" s="290"/>
      <c r="AU1" s="290"/>
      <c r="AV1" s="290"/>
      <c r="AW1" s="290"/>
      <c r="AX1" s="290"/>
      <c r="AY1" s="290"/>
      <c r="AZ1" s="290"/>
      <c r="BA1" s="290"/>
    </row>
    <row r="2" spans="1:53" ht="18.75" x14ac:dyDescent="0.3">
      <c r="A2" s="290"/>
      <c r="B2" s="290"/>
      <c r="C2" s="290"/>
      <c r="D2" s="292" t="s">
        <v>46</v>
      </c>
      <c r="E2" s="290"/>
      <c r="F2" s="290"/>
      <c r="G2" s="290"/>
      <c r="H2" s="290"/>
      <c r="I2" s="290"/>
      <c r="J2" s="290"/>
      <c r="K2" s="290"/>
      <c r="L2" s="290"/>
      <c r="M2" s="290"/>
      <c r="N2" s="401" t="s">
        <v>45</v>
      </c>
      <c r="O2" s="401"/>
      <c r="P2" s="401"/>
      <c r="Q2" s="401"/>
      <c r="R2" s="401"/>
      <c r="S2" s="401"/>
      <c r="T2" s="401"/>
      <c r="U2" s="401"/>
      <c r="V2" s="401"/>
      <c r="W2" s="401"/>
      <c r="X2" s="401"/>
      <c r="Y2" s="401"/>
      <c r="Z2" s="401"/>
      <c r="AA2" s="401"/>
      <c r="AB2" s="401"/>
      <c r="AC2" s="401"/>
      <c r="AD2" s="401"/>
      <c r="AE2" s="401"/>
      <c r="AF2" s="401"/>
      <c r="AG2" s="401"/>
      <c r="AH2" s="401"/>
      <c r="AI2" s="401"/>
      <c r="AJ2" s="401"/>
      <c r="AK2" s="401"/>
      <c r="AL2" s="401"/>
      <c r="AM2" s="401"/>
      <c r="AN2" s="401"/>
      <c r="AO2" s="401"/>
      <c r="AP2" s="401"/>
      <c r="AQ2" s="401"/>
      <c r="AR2" s="290"/>
      <c r="AS2" s="290"/>
      <c r="AT2" s="290"/>
      <c r="AU2" s="290"/>
      <c r="AV2" s="290"/>
      <c r="AW2" s="290"/>
      <c r="AX2" s="290"/>
      <c r="AY2" s="290"/>
      <c r="AZ2" s="290"/>
      <c r="BA2" s="290"/>
    </row>
    <row r="3" spans="1:53" ht="15.75" customHeight="1" x14ac:dyDescent="0.3">
      <c r="A3" s="290"/>
      <c r="B3" s="290"/>
      <c r="C3" s="290"/>
      <c r="D3" s="329" t="s">
        <v>47</v>
      </c>
      <c r="E3" s="329"/>
      <c r="F3" s="329"/>
      <c r="G3" s="329"/>
      <c r="H3" s="329"/>
      <c r="I3" s="329"/>
      <c r="J3" s="290"/>
      <c r="K3" s="290"/>
      <c r="L3" s="290"/>
      <c r="M3" s="290"/>
      <c r="N3" s="290"/>
      <c r="O3" s="290"/>
      <c r="P3" s="290"/>
      <c r="Q3" s="290"/>
      <c r="R3" s="291"/>
      <c r="S3" s="291"/>
      <c r="T3" s="291"/>
      <c r="U3" s="291"/>
      <c r="V3" s="291"/>
      <c r="W3" s="291"/>
      <c r="X3" s="291"/>
      <c r="Y3" s="291"/>
      <c r="Z3" s="291"/>
      <c r="AA3" s="291"/>
      <c r="AB3" s="291"/>
      <c r="AC3" s="291"/>
      <c r="AD3" s="291"/>
      <c r="AE3" s="291"/>
      <c r="AF3" s="291"/>
      <c r="AG3" s="291"/>
      <c r="AH3" s="291"/>
      <c r="AI3" s="291"/>
      <c r="AJ3" s="291"/>
      <c r="AK3" s="291"/>
      <c r="AL3" s="291"/>
      <c r="AM3" s="291"/>
      <c r="AN3" s="291"/>
      <c r="AO3" s="291"/>
      <c r="AP3" s="290"/>
      <c r="AQ3" s="290"/>
      <c r="AR3" s="290"/>
      <c r="AS3" s="290"/>
      <c r="AT3" s="290"/>
      <c r="AU3" s="290"/>
      <c r="AV3" s="290"/>
      <c r="AW3" s="290"/>
      <c r="AX3" s="290"/>
      <c r="AY3" s="290"/>
      <c r="AZ3" s="290"/>
      <c r="BA3" s="290"/>
    </row>
    <row r="4" spans="1:53" ht="15.75" x14ac:dyDescent="0.25">
      <c r="A4" s="290"/>
      <c r="B4" s="290"/>
      <c r="C4" s="290"/>
      <c r="D4" s="290"/>
      <c r="E4" s="290"/>
      <c r="F4" s="290"/>
      <c r="G4" s="290"/>
      <c r="H4" s="290"/>
      <c r="I4" s="290"/>
      <c r="J4" s="290"/>
      <c r="K4" s="290"/>
      <c r="L4" s="290"/>
      <c r="M4" s="290"/>
      <c r="N4" s="290"/>
      <c r="O4" s="290"/>
      <c r="P4" s="290"/>
      <c r="Q4" s="290"/>
      <c r="R4" s="290"/>
      <c r="S4" s="290"/>
      <c r="T4" s="290"/>
      <c r="U4" s="402" t="s">
        <v>48</v>
      </c>
      <c r="V4" s="402"/>
      <c r="W4" s="402"/>
      <c r="X4" s="402"/>
      <c r="Y4" s="402"/>
      <c r="Z4" s="402"/>
      <c r="AA4" s="402"/>
      <c r="AB4" s="402"/>
      <c r="AC4" s="402"/>
      <c r="AD4" s="402"/>
      <c r="AE4" s="402"/>
      <c r="AF4" s="402"/>
      <c r="AG4" s="402"/>
      <c r="AH4" s="402"/>
      <c r="AI4" s="290"/>
      <c r="AJ4" s="290"/>
      <c r="AK4" s="290"/>
      <c r="AL4" s="290"/>
      <c r="AM4" s="290"/>
      <c r="AN4" s="290"/>
      <c r="AO4" s="290"/>
      <c r="AP4" s="290"/>
      <c r="AQ4" s="290"/>
      <c r="AR4" s="290"/>
      <c r="AS4" s="290"/>
      <c r="AT4" s="290"/>
      <c r="AU4" s="290"/>
      <c r="AV4" s="290"/>
      <c r="AW4" s="290"/>
      <c r="AX4" s="290"/>
      <c r="AY4" s="290"/>
      <c r="AZ4" s="290"/>
      <c r="BA4" s="290"/>
    </row>
    <row r="5" spans="1:53" ht="15.75" x14ac:dyDescent="0.25">
      <c r="A5" s="293"/>
      <c r="B5" s="294"/>
      <c r="C5" s="294"/>
      <c r="D5" s="294"/>
      <c r="E5" s="294"/>
      <c r="F5" s="294"/>
      <c r="G5" s="294"/>
      <c r="H5" s="386" t="s">
        <v>49</v>
      </c>
      <c r="I5" s="386"/>
      <c r="J5" s="386"/>
      <c r="K5" s="386"/>
      <c r="L5" s="386"/>
      <c r="M5" s="330"/>
      <c r="N5" s="290"/>
      <c r="O5" s="290"/>
      <c r="P5" s="290"/>
      <c r="Q5" s="290"/>
      <c r="R5" s="290"/>
      <c r="S5" s="290"/>
      <c r="T5" s="290"/>
      <c r="U5" s="290"/>
      <c r="V5" s="290"/>
      <c r="W5" s="290"/>
      <c r="X5" s="290"/>
      <c r="Y5" s="290"/>
      <c r="Z5" s="290"/>
      <c r="AA5" s="290"/>
      <c r="AB5" s="290"/>
      <c r="AC5" s="290"/>
      <c r="AD5" s="290"/>
      <c r="AE5" s="290"/>
      <c r="AF5" s="290"/>
      <c r="AG5" s="290"/>
      <c r="AH5" s="290"/>
      <c r="AI5" s="290"/>
      <c r="AJ5" s="290"/>
      <c r="AU5" s="290"/>
      <c r="AV5" s="290"/>
      <c r="AW5" s="290"/>
      <c r="AX5" s="290"/>
      <c r="AY5" s="290"/>
      <c r="AZ5" s="290"/>
      <c r="BA5" s="290"/>
    </row>
    <row r="6" spans="1:53" ht="18.75" x14ac:dyDescent="0.3">
      <c r="A6" s="374" t="s">
        <v>53</v>
      </c>
      <c r="B6" s="374"/>
      <c r="C6" s="374"/>
      <c r="D6" s="374"/>
      <c r="E6" s="374"/>
      <c r="F6" s="298"/>
      <c r="G6" s="298"/>
      <c r="H6" s="298"/>
      <c r="I6" s="298"/>
      <c r="J6" s="298"/>
      <c r="K6" s="298"/>
      <c r="L6" s="290"/>
      <c r="M6" s="290"/>
      <c r="N6" s="399" t="s">
        <v>50</v>
      </c>
      <c r="O6" s="399"/>
      <c r="P6" s="399"/>
      <c r="Q6" s="399"/>
      <c r="R6" s="315"/>
      <c r="S6" s="388" t="s">
        <v>120</v>
      </c>
      <c r="T6" s="388"/>
      <c r="U6" s="388"/>
      <c r="V6" s="388"/>
      <c r="W6" s="388"/>
      <c r="X6" s="388"/>
      <c r="Y6" s="388"/>
      <c r="Z6" s="388"/>
      <c r="AA6" s="388"/>
      <c r="AB6" s="388"/>
      <c r="AC6" s="388"/>
      <c r="AD6" s="388"/>
      <c r="AE6" s="388"/>
      <c r="AF6" s="388"/>
      <c r="AG6" s="388"/>
      <c r="AH6" s="388"/>
      <c r="AI6" s="388"/>
      <c r="AJ6" s="315"/>
      <c r="AK6" s="315" t="s">
        <v>54</v>
      </c>
      <c r="AL6" s="297"/>
      <c r="AM6" s="295"/>
      <c r="AN6" s="296"/>
      <c r="AO6" s="296"/>
      <c r="AP6" s="334"/>
      <c r="AQ6" s="456" t="s">
        <v>55</v>
      </c>
      <c r="AR6" s="456"/>
      <c r="AS6" s="456"/>
      <c r="AT6" s="456"/>
      <c r="AU6" s="296"/>
      <c r="AV6" s="296"/>
      <c r="AW6" s="296"/>
      <c r="AX6" s="296"/>
      <c r="AY6" s="296"/>
      <c r="AZ6" s="290"/>
      <c r="BA6" s="290"/>
    </row>
    <row r="7" spans="1:53" ht="16.5" x14ac:dyDescent="0.25">
      <c r="A7" s="290"/>
      <c r="B7" s="290"/>
      <c r="C7" s="290"/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332"/>
      <c r="O7" s="332"/>
      <c r="P7" s="332"/>
      <c r="Q7" s="332"/>
      <c r="R7" s="332"/>
      <c r="S7" s="332"/>
      <c r="T7" s="295"/>
      <c r="U7" s="295"/>
      <c r="V7" s="295"/>
      <c r="W7" s="296"/>
      <c r="X7" s="296"/>
      <c r="Y7" s="296"/>
      <c r="Z7" s="296"/>
      <c r="AA7" s="296"/>
      <c r="AB7" s="296"/>
      <c r="AC7" s="296"/>
      <c r="AD7" s="296"/>
      <c r="AE7" s="296"/>
      <c r="AF7" s="295"/>
      <c r="AG7" s="297"/>
      <c r="AH7" s="315"/>
      <c r="AI7" s="315"/>
      <c r="AJ7" s="315"/>
      <c r="AK7" s="315" t="s">
        <v>51</v>
      </c>
      <c r="AL7" s="297"/>
      <c r="AM7" s="295"/>
      <c r="AN7" s="296"/>
      <c r="AO7" s="296"/>
      <c r="AP7" s="334"/>
      <c r="AQ7" s="457" t="s">
        <v>52</v>
      </c>
      <c r="AR7" s="457"/>
      <c r="AS7" s="457"/>
      <c r="AT7" s="457"/>
      <c r="AU7" s="457"/>
      <c r="AV7" s="296"/>
      <c r="AW7" s="296"/>
      <c r="AX7" s="296"/>
      <c r="AY7" s="296"/>
      <c r="AZ7" s="296"/>
      <c r="BA7" s="290"/>
    </row>
    <row r="8" spans="1:53" x14ac:dyDescent="0.25">
      <c r="A8" s="299" t="s">
        <v>59</v>
      </c>
      <c r="B8" s="299"/>
      <c r="C8" s="299"/>
      <c r="D8" s="299"/>
      <c r="E8" s="299"/>
      <c r="F8" s="299"/>
      <c r="G8" s="299"/>
      <c r="H8" s="299"/>
      <c r="I8" s="299"/>
      <c r="J8" s="299"/>
      <c r="K8" s="299"/>
      <c r="L8" s="290"/>
      <c r="M8" s="290"/>
      <c r="N8" s="315" t="s">
        <v>109</v>
      </c>
      <c r="O8" s="315"/>
      <c r="P8" s="315"/>
      <c r="Q8" s="315"/>
      <c r="R8" s="333"/>
      <c r="S8" s="333"/>
      <c r="T8" s="387" t="s">
        <v>124</v>
      </c>
      <c r="U8" s="387"/>
      <c r="V8" s="387"/>
      <c r="W8" s="387"/>
      <c r="X8" s="387"/>
      <c r="Y8" s="387"/>
      <c r="Z8" s="387"/>
      <c r="AA8" s="387"/>
      <c r="AB8" s="387"/>
      <c r="AC8" s="387"/>
      <c r="AD8" s="387"/>
      <c r="AE8" s="387"/>
      <c r="AF8" s="387"/>
      <c r="AG8" s="387"/>
      <c r="AH8" s="387"/>
      <c r="AI8" s="387"/>
      <c r="AJ8" s="315"/>
      <c r="AK8" s="315" t="s">
        <v>57</v>
      </c>
      <c r="AL8" s="297"/>
      <c r="AM8" s="295"/>
      <c r="AN8" s="296"/>
      <c r="AO8" s="296"/>
      <c r="AP8" s="296"/>
      <c r="AQ8" s="296" t="s">
        <v>58</v>
      </c>
      <c r="AR8" s="296"/>
      <c r="AS8" s="296"/>
      <c r="AT8" s="296"/>
      <c r="AU8" s="296"/>
      <c r="AV8" s="296"/>
      <c r="AW8" s="296"/>
      <c r="AX8" s="296"/>
      <c r="AY8" s="296"/>
      <c r="AZ8" s="296"/>
      <c r="BA8" s="296"/>
    </row>
    <row r="9" spans="1:53" x14ac:dyDescent="0.25">
      <c r="A9" s="290" t="s">
        <v>62</v>
      </c>
      <c r="B9" s="294"/>
      <c r="C9" s="290"/>
      <c r="D9" s="290" t="s">
        <v>63</v>
      </c>
      <c r="E9" s="292"/>
      <c r="F9" s="294"/>
      <c r="G9" s="294"/>
      <c r="H9" s="294"/>
      <c r="I9" s="294"/>
      <c r="J9" s="389" t="s">
        <v>126</v>
      </c>
      <c r="K9" s="389"/>
      <c r="L9" s="389"/>
      <c r="M9" s="303"/>
      <c r="T9" s="387" t="s">
        <v>125</v>
      </c>
      <c r="U9" s="387"/>
      <c r="V9" s="387"/>
      <c r="W9" s="387"/>
      <c r="X9" s="387"/>
      <c r="Y9" s="387"/>
      <c r="Z9" s="387"/>
      <c r="AA9" s="387"/>
      <c r="AB9" s="387"/>
      <c r="AC9" s="387"/>
      <c r="AD9" s="387"/>
      <c r="AE9" s="387"/>
      <c r="AF9" s="387"/>
      <c r="AG9" s="387"/>
      <c r="AH9" s="387"/>
      <c r="AI9" s="387"/>
      <c r="AJ9" s="333"/>
      <c r="AK9" s="315" t="s">
        <v>60</v>
      </c>
      <c r="AL9" s="297"/>
      <c r="AM9" s="295"/>
      <c r="AN9" s="296"/>
      <c r="AO9" s="292"/>
      <c r="AP9" s="292"/>
      <c r="AQ9" s="292" t="s">
        <v>61</v>
      </c>
      <c r="AR9" s="292"/>
      <c r="AS9" s="296"/>
      <c r="AT9" s="296"/>
      <c r="AU9" s="296"/>
      <c r="AV9" s="296"/>
      <c r="AW9" s="296"/>
      <c r="AX9" s="296"/>
      <c r="AY9" s="296"/>
      <c r="AZ9" s="296"/>
      <c r="BA9" s="296"/>
    </row>
    <row r="10" spans="1:53" ht="15.75" x14ac:dyDescent="0.25">
      <c r="A10" s="300"/>
      <c r="B10" s="300"/>
      <c r="C10" s="300"/>
      <c r="D10" s="300"/>
      <c r="E10" s="301"/>
      <c r="F10" s="300"/>
      <c r="G10" s="300"/>
      <c r="H10" s="300"/>
      <c r="I10" s="300"/>
      <c r="J10" s="336"/>
      <c r="K10" s="303"/>
      <c r="L10" s="303"/>
      <c r="M10" s="303"/>
      <c r="AJ10" s="337"/>
      <c r="AK10" s="315" t="s">
        <v>108</v>
      </c>
      <c r="AL10" s="315"/>
      <c r="AM10" s="295"/>
      <c r="AN10" s="295"/>
      <c r="AO10" s="331"/>
      <c r="AP10" s="335"/>
      <c r="AQ10" s="400">
        <v>2019</v>
      </c>
      <c r="AR10" s="400"/>
      <c r="AS10" s="400"/>
      <c r="AT10" s="400"/>
      <c r="AU10" s="296"/>
      <c r="AV10" s="296"/>
      <c r="AW10" s="296"/>
      <c r="AX10" s="296"/>
      <c r="AY10" s="296"/>
      <c r="AZ10" s="296"/>
      <c r="BA10" s="296"/>
    </row>
    <row r="11" spans="1:53" ht="18" customHeight="1" x14ac:dyDescent="0.25">
      <c r="A11" s="300"/>
      <c r="B11" s="300"/>
      <c r="C11" s="300"/>
      <c r="D11" s="300"/>
      <c r="E11" s="301"/>
      <c r="F11" s="300"/>
      <c r="G11" s="300"/>
      <c r="H11" s="300"/>
      <c r="I11" s="300"/>
      <c r="J11" s="336"/>
      <c r="K11" s="303"/>
      <c r="L11" s="303"/>
      <c r="M11" s="303"/>
      <c r="N11" s="315" t="s">
        <v>123</v>
      </c>
      <c r="O11" s="315"/>
      <c r="P11" s="315"/>
      <c r="Q11" s="315"/>
      <c r="R11" s="333"/>
      <c r="S11" s="337"/>
      <c r="T11" s="387" t="s">
        <v>110</v>
      </c>
      <c r="U11" s="387"/>
      <c r="V11" s="387"/>
      <c r="W11" s="387"/>
      <c r="X11" s="387"/>
      <c r="Y11" s="387"/>
      <c r="Z11" s="387"/>
      <c r="AA11" s="387"/>
      <c r="AB11" s="387"/>
      <c r="AC11" s="387"/>
      <c r="AD11" s="387"/>
      <c r="AE11" s="387"/>
      <c r="AF11" s="387"/>
      <c r="AG11" s="387"/>
      <c r="AH11" s="387"/>
      <c r="AI11" s="387"/>
      <c r="AJ11" s="337"/>
      <c r="AK11" s="315"/>
      <c r="AL11" s="315"/>
      <c r="AM11" s="295"/>
      <c r="AN11" s="295"/>
      <c r="AO11" s="331"/>
      <c r="AP11" s="335"/>
      <c r="AQ11" s="329"/>
      <c r="AR11" s="329"/>
      <c r="AS11" s="329"/>
      <c r="AT11" s="329"/>
      <c r="AU11" s="296"/>
      <c r="AV11" s="296"/>
      <c r="AW11" s="296"/>
      <c r="AX11" s="296"/>
      <c r="AY11" s="296"/>
      <c r="AZ11" s="296"/>
      <c r="BA11" s="296"/>
    </row>
    <row r="12" spans="1:53" x14ac:dyDescent="0.25">
      <c r="A12" s="299"/>
      <c r="B12" s="299"/>
      <c r="C12" s="299"/>
      <c r="D12" s="299"/>
      <c r="E12" s="299"/>
      <c r="F12" s="299"/>
      <c r="G12" s="299"/>
      <c r="H12" s="299"/>
      <c r="I12" s="299"/>
      <c r="J12" s="299"/>
      <c r="K12" s="299"/>
      <c r="L12" s="290"/>
      <c r="M12" s="290"/>
      <c r="N12" s="315"/>
      <c r="O12" s="315"/>
      <c r="P12" s="315"/>
      <c r="Q12" s="315"/>
      <c r="R12" s="333"/>
      <c r="S12" s="337"/>
      <c r="T12" s="387" t="s">
        <v>111</v>
      </c>
      <c r="U12" s="387"/>
      <c r="V12" s="387"/>
      <c r="W12" s="387"/>
      <c r="X12" s="387"/>
      <c r="Y12" s="387"/>
      <c r="Z12" s="387"/>
      <c r="AA12" s="387"/>
      <c r="AB12" s="387"/>
      <c r="AC12" s="387"/>
      <c r="AD12" s="387"/>
      <c r="AE12" s="387"/>
      <c r="AF12" s="387"/>
      <c r="AG12" s="387"/>
      <c r="AH12" s="387"/>
      <c r="AI12" s="387"/>
      <c r="AJ12" s="333"/>
      <c r="AK12" s="295"/>
      <c r="AL12" s="295"/>
      <c r="AM12" s="295"/>
      <c r="AN12" s="295"/>
      <c r="AO12" s="295"/>
      <c r="AP12" s="295"/>
      <c r="AQ12" s="295"/>
      <c r="AR12" s="295"/>
      <c r="AS12" s="295"/>
      <c r="AT12" s="295"/>
      <c r="AU12" s="295"/>
      <c r="AV12" s="295"/>
      <c r="AW12" s="295"/>
      <c r="AX12" s="295"/>
      <c r="AY12" s="295"/>
      <c r="AZ12" s="296"/>
      <c r="BA12" s="296"/>
    </row>
    <row r="13" spans="1:53" x14ac:dyDescent="0.25">
      <c r="A13" s="299"/>
      <c r="B13" s="299"/>
      <c r="C13" s="299"/>
      <c r="D13" s="299"/>
      <c r="E13" s="299"/>
      <c r="F13" s="299"/>
      <c r="G13" s="299"/>
      <c r="H13" s="299"/>
      <c r="I13" s="299"/>
      <c r="J13" s="299"/>
      <c r="K13" s="299"/>
      <c r="L13" s="290"/>
      <c r="M13" s="290"/>
      <c r="N13" s="399" t="s">
        <v>56</v>
      </c>
      <c r="O13" s="399"/>
      <c r="P13" s="399"/>
      <c r="Q13" s="399"/>
      <c r="R13" s="315"/>
      <c r="S13" s="315"/>
      <c r="T13" s="387" t="s">
        <v>101</v>
      </c>
      <c r="U13" s="387"/>
      <c r="V13" s="387"/>
      <c r="W13" s="387"/>
      <c r="X13" s="387"/>
      <c r="Y13" s="387"/>
      <c r="Z13" s="387"/>
      <c r="AA13" s="387"/>
      <c r="AB13" s="387"/>
      <c r="AC13" s="387"/>
      <c r="AD13" s="387"/>
      <c r="AE13" s="387"/>
      <c r="AF13" s="387"/>
      <c r="AG13" s="387"/>
      <c r="AH13" s="387"/>
      <c r="AI13" s="387"/>
      <c r="AJ13" s="333"/>
      <c r="AK13" s="295"/>
      <c r="AL13" s="295"/>
      <c r="AM13" s="295"/>
      <c r="AN13" s="295"/>
      <c r="AO13" s="295"/>
      <c r="AP13" s="295"/>
      <c r="AQ13" s="295"/>
      <c r="AR13" s="295"/>
      <c r="AS13" s="295"/>
      <c r="AT13" s="295"/>
      <c r="AU13" s="295"/>
      <c r="AV13" s="295"/>
      <c r="AW13" s="295"/>
      <c r="AX13" s="295"/>
      <c r="AY13" s="295"/>
      <c r="AZ13" s="296"/>
      <c r="BA13" s="296"/>
    </row>
    <row r="14" spans="1:53" x14ac:dyDescent="0.25">
      <c r="A14" s="290"/>
      <c r="B14" s="300"/>
      <c r="C14" s="300"/>
      <c r="D14" s="300"/>
      <c r="E14" s="301"/>
      <c r="F14" s="300"/>
      <c r="G14" s="300"/>
      <c r="H14" s="300"/>
      <c r="I14" s="300"/>
      <c r="J14" s="375"/>
      <c r="K14" s="375"/>
      <c r="L14" s="290"/>
      <c r="M14" s="290"/>
      <c r="AJ14" s="333"/>
      <c r="AK14" s="295"/>
      <c r="AL14" s="295"/>
      <c r="AM14" s="295"/>
      <c r="AN14" s="295"/>
      <c r="AO14" s="295"/>
      <c r="AP14" s="296"/>
      <c r="AQ14" s="295"/>
      <c r="AR14" s="295"/>
      <c r="AS14" s="295"/>
      <c r="AT14" s="295"/>
      <c r="AU14" s="295"/>
      <c r="AV14" s="295"/>
      <c r="AW14" s="295"/>
      <c r="AX14" s="295"/>
      <c r="AY14" s="295"/>
      <c r="AZ14" s="295"/>
      <c r="BA14" s="296"/>
    </row>
    <row r="15" spans="1:53" x14ac:dyDescent="0.25">
      <c r="A15" s="290"/>
      <c r="B15" s="290"/>
      <c r="C15" s="290"/>
      <c r="D15" s="290"/>
      <c r="E15" s="290"/>
      <c r="F15" s="290"/>
      <c r="G15" s="290"/>
      <c r="H15" s="290"/>
      <c r="I15" s="290"/>
      <c r="J15" s="290"/>
      <c r="K15" s="290"/>
      <c r="L15" s="290"/>
      <c r="M15" s="290"/>
      <c r="N15" s="290"/>
      <c r="O15" s="290"/>
      <c r="P15" s="295"/>
      <c r="Q15" s="295"/>
      <c r="R15" s="295"/>
      <c r="S15" s="295"/>
      <c r="T15" s="295"/>
      <c r="U15" s="295"/>
      <c r="V15" s="296"/>
      <c r="W15" s="331"/>
      <c r="X15" s="331"/>
      <c r="Y15" s="331"/>
      <c r="Z15" s="331"/>
      <c r="AA15" s="290"/>
      <c r="AB15" s="295"/>
      <c r="AC15" s="295"/>
      <c r="AD15" s="295"/>
      <c r="AE15" s="295"/>
      <c r="AF15" s="295"/>
      <c r="AG15" s="295"/>
      <c r="AH15" s="295"/>
      <c r="AI15" s="295"/>
      <c r="AJ15" s="295"/>
      <c r="AK15" s="295"/>
      <c r="AL15" s="295"/>
      <c r="AM15" s="295"/>
      <c r="AN15" s="295"/>
      <c r="AO15" s="295"/>
      <c r="AP15" s="296"/>
      <c r="AQ15" s="295"/>
      <c r="AR15" s="295"/>
      <c r="AS15" s="295"/>
      <c r="AT15" s="295"/>
      <c r="AU15" s="295"/>
      <c r="AV15" s="295"/>
      <c r="AW15" s="295"/>
      <c r="AX15" s="295"/>
      <c r="AY15" s="295"/>
      <c r="AZ15" s="295"/>
      <c r="BA15" s="295"/>
    </row>
    <row r="16" spans="1:53" x14ac:dyDescent="0.25">
      <c r="A16" s="290"/>
      <c r="B16" s="302"/>
      <c r="C16" s="300"/>
      <c r="D16" s="300"/>
      <c r="E16" s="300"/>
      <c r="F16" s="300"/>
      <c r="G16" s="300"/>
      <c r="H16" s="300"/>
      <c r="I16" s="300"/>
      <c r="J16" s="300"/>
      <c r="K16" s="300"/>
      <c r="L16" s="300"/>
      <c r="M16" s="300"/>
      <c r="N16" s="300"/>
      <c r="O16" s="300"/>
      <c r="P16" s="300"/>
      <c r="Q16" s="300"/>
      <c r="R16" s="300"/>
      <c r="S16" s="301" t="s">
        <v>64</v>
      </c>
      <c r="T16" s="301"/>
      <c r="U16" s="301"/>
      <c r="V16" s="301"/>
      <c r="W16" s="301"/>
      <c r="X16" s="301"/>
      <c r="Y16" s="301"/>
      <c r="Z16" s="301"/>
      <c r="AA16" s="301"/>
      <c r="AB16" s="301"/>
      <c r="AC16" s="300"/>
      <c r="AD16" s="300"/>
      <c r="AE16" s="300"/>
      <c r="AF16" s="303"/>
      <c r="AG16" s="298"/>
      <c r="AH16" s="298"/>
      <c r="AI16" s="300"/>
      <c r="AJ16" s="300"/>
      <c r="AK16" s="300"/>
      <c r="AL16" s="300"/>
      <c r="AM16" s="300"/>
      <c r="AN16" s="300"/>
      <c r="AO16" s="300"/>
      <c r="AP16" s="300"/>
      <c r="AQ16" s="300"/>
      <c r="AR16" s="300"/>
      <c r="AS16" s="300"/>
      <c r="AT16" s="300"/>
      <c r="AU16" s="300"/>
      <c r="AV16" s="300"/>
      <c r="AW16" s="300"/>
      <c r="AX16" s="300"/>
      <c r="AY16" s="300"/>
      <c r="AZ16" s="300"/>
      <c r="BA16" s="300"/>
    </row>
    <row r="17" spans="1:53" ht="21.75" customHeight="1" x14ac:dyDescent="0.25">
      <c r="A17" s="304" t="s">
        <v>65</v>
      </c>
      <c r="B17" s="370" t="s">
        <v>66</v>
      </c>
      <c r="C17" s="370"/>
      <c r="D17" s="370"/>
      <c r="E17" s="370"/>
      <c r="F17" s="371"/>
      <c r="G17" s="369" t="s">
        <v>67</v>
      </c>
      <c r="H17" s="370"/>
      <c r="I17" s="370"/>
      <c r="J17" s="371"/>
      <c r="K17" s="369" t="s">
        <v>68</v>
      </c>
      <c r="L17" s="370"/>
      <c r="M17" s="370"/>
      <c r="N17" s="371"/>
      <c r="O17" s="372" t="s">
        <v>69</v>
      </c>
      <c r="P17" s="373"/>
      <c r="Q17" s="373"/>
      <c r="R17" s="373"/>
      <c r="S17" s="372" t="s">
        <v>70</v>
      </c>
      <c r="T17" s="373"/>
      <c r="U17" s="373"/>
      <c r="V17" s="373"/>
      <c r="W17" s="377"/>
      <c r="X17" s="369" t="s">
        <v>71</v>
      </c>
      <c r="Y17" s="370"/>
      <c r="Z17" s="370"/>
      <c r="AA17" s="371"/>
      <c r="AB17" s="369" t="s">
        <v>72</v>
      </c>
      <c r="AC17" s="370"/>
      <c r="AD17" s="370"/>
      <c r="AE17" s="370"/>
      <c r="AF17" s="371"/>
      <c r="AG17" s="369" t="s">
        <v>73</v>
      </c>
      <c r="AH17" s="370"/>
      <c r="AI17" s="370"/>
      <c r="AJ17" s="371"/>
      <c r="AK17" s="369" t="s">
        <v>74</v>
      </c>
      <c r="AL17" s="370"/>
      <c r="AM17" s="370"/>
      <c r="AN17" s="371"/>
      <c r="AO17" s="369" t="s">
        <v>75</v>
      </c>
      <c r="AP17" s="370"/>
      <c r="AQ17" s="370"/>
      <c r="AR17" s="370"/>
      <c r="AS17" s="371"/>
      <c r="AT17" s="369" t="s">
        <v>76</v>
      </c>
      <c r="AU17" s="370"/>
      <c r="AV17" s="370"/>
      <c r="AW17" s="371"/>
      <c r="AX17" s="369" t="s">
        <v>77</v>
      </c>
      <c r="AY17" s="370"/>
      <c r="AZ17" s="370"/>
      <c r="BA17" s="371"/>
    </row>
    <row r="18" spans="1:53" s="307" customFormat="1" ht="18.95" customHeight="1" x14ac:dyDescent="0.25">
      <c r="A18" s="305" t="s">
        <v>78</v>
      </c>
      <c r="B18" s="306">
        <v>1</v>
      </c>
      <c r="C18" s="306">
        <v>2</v>
      </c>
      <c r="D18" s="306">
        <v>3</v>
      </c>
      <c r="E18" s="306">
        <v>4</v>
      </c>
      <c r="F18" s="306">
        <v>5</v>
      </c>
      <c r="G18" s="306">
        <v>6</v>
      </c>
      <c r="H18" s="306">
        <v>7</v>
      </c>
      <c r="I18" s="306">
        <v>8</v>
      </c>
      <c r="J18" s="306">
        <v>9</v>
      </c>
      <c r="K18" s="306">
        <v>10</v>
      </c>
      <c r="L18" s="306">
        <v>11</v>
      </c>
      <c r="M18" s="306">
        <v>12</v>
      </c>
      <c r="N18" s="306">
        <v>13</v>
      </c>
      <c r="O18" s="306">
        <v>14</v>
      </c>
      <c r="P18" s="306">
        <v>15</v>
      </c>
      <c r="Q18" s="306">
        <v>16</v>
      </c>
      <c r="R18" s="306">
        <v>17</v>
      </c>
      <c r="S18" s="306">
        <v>18</v>
      </c>
      <c r="T18" s="306">
        <v>19</v>
      </c>
      <c r="U18" s="306">
        <v>20</v>
      </c>
      <c r="V18" s="306">
        <v>21</v>
      </c>
      <c r="W18" s="306">
        <v>22</v>
      </c>
      <c r="X18" s="306">
        <v>23</v>
      </c>
      <c r="Y18" s="306">
        <v>24</v>
      </c>
      <c r="Z18" s="306">
        <v>25</v>
      </c>
      <c r="AA18" s="306">
        <v>26</v>
      </c>
      <c r="AB18" s="306">
        <v>27</v>
      </c>
      <c r="AC18" s="306">
        <v>28</v>
      </c>
      <c r="AD18" s="306">
        <v>29</v>
      </c>
      <c r="AE18" s="306">
        <v>30</v>
      </c>
      <c r="AF18" s="306">
        <v>31</v>
      </c>
      <c r="AG18" s="306">
        <v>32</v>
      </c>
      <c r="AH18" s="306">
        <v>33</v>
      </c>
      <c r="AI18" s="306">
        <v>34</v>
      </c>
      <c r="AJ18" s="306">
        <v>35</v>
      </c>
      <c r="AK18" s="306">
        <v>36</v>
      </c>
      <c r="AL18" s="306">
        <v>37</v>
      </c>
      <c r="AM18" s="306">
        <v>38</v>
      </c>
      <c r="AN18" s="306">
        <v>39</v>
      </c>
      <c r="AO18" s="306">
        <v>40</v>
      </c>
      <c r="AP18" s="306">
        <v>41</v>
      </c>
      <c r="AQ18" s="306">
        <v>42</v>
      </c>
      <c r="AR18" s="306">
        <v>43</v>
      </c>
      <c r="AS18" s="306">
        <v>44</v>
      </c>
      <c r="AT18" s="306">
        <v>45</v>
      </c>
      <c r="AU18" s="306">
        <v>46</v>
      </c>
      <c r="AV18" s="306">
        <v>47</v>
      </c>
      <c r="AW18" s="306">
        <v>48</v>
      </c>
      <c r="AX18" s="306">
        <v>49</v>
      </c>
      <c r="AY18" s="306">
        <v>50</v>
      </c>
      <c r="AZ18" s="306">
        <v>51</v>
      </c>
      <c r="BA18" s="306">
        <v>52</v>
      </c>
    </row>
    <row r="19" spans="1:53" x14ac:dyDescent="0.25">
      <c r="A19" s="308">
        <v>1</v>
      </c>
      <c r="B19" s="308"/>
      <c r="C19" s="308"/>
      <c r="D19" s="308"/>
      <c r="E19" s="308"/>
      <c r="F19" s="308"/>
      <c r="G19" s="308"/>
      <c r="H19" s="308"/>
      <c r="I19" s="308"/>
      <c r="J19" s="308"/>
      <c r="K19" s="308"/>
      <c r="L19" s="308"/>
      <c r="M19" s="308"/>
      <c r="N19" s="308"/>
      <c r="O19" s="308"/>
      <c r="P19" s="308"/>
      <c r="Q19" s="308" t="s">
        <v>79</v>
      </c>
      <c r="R19" s="308" t="s">
        <v>79</v>
      </c>
      <c r="S19" s="308" t="s">
        <v>80</v>
      </c>
      <c r="T19" s="308" t="s">
        <v>80</v>
      </c>
      <c r="U19" s="308" t="s">
        <v>80</v>
      </c>
      <c r="V19" s="308" t="s">
        <v>80</v>
      </c>
      <c r="W19" s="308"/>
      <c r="X19" s="308"/>
      <c r="Y19" s="308"/>
      <c r="Z19" s="308"/>
      <c r="AA19" s="308"/>
      <c r="AB19" s="308"/>
      <c r="AC19" s="308"/>
      <c r="AD19" s="308"/>
      <c r="AE19" s="308"/>
      <c r="AF19" s="308"/>
      <c r="AG19" s="308"/>
      <c r="AH19" s="308"/>
      <c r="AI19" s="308"/>
      <c r="AJ19" s="308"/>
      <c r="AK19" s="308"/>
      <c r="AL19" s="308"/>
      <c r="AM19" s="308" t="s">
        <v>79</v>
      </c>
      <c r="AN19" s="308" t="s">
        <v>79</v>
      </c>
      <c r="AO19" s="308" t="s">
        <v>81</v>
      </c>
      <c r="AP19" s="308" t="s">
        <v>81</v>
      </c>
      <c r="AQ19" s="308" t="s">
        <v>80</v>
      </c>
      <c r="AR19" s="308" t="s">
        <v>80</v>
      </c>
      <c r="AS19" s="308" t="s">
        <v>80</v>
      </c>
      <c r="AT19" s="308" t="s">
        <v>80</v>
      </c>
      <c r="AU19" s="308" t="s">
        <v>80</v>
      </c>
      <c r="AV19" s="308" t="s">
        <v>80</v>
      </c>
      <c r="AW19" s="308" t="s">
        <v>80</v>
      </c>
      <c r="AX19" s="308" t="s">
        <v>80</v>
      </c>
      <c r="AY19" s="308" t="s">
        <v>80</v>
      </c>
      <c r="AZ19" s="308" t="s">
        <v>80</v>
      </c>
      <c r="BA19" s="308" t="s">
        <v>80</v>
      </c>
    </row>
    <row r="20" spans="1:53" x14ac:dyDescent="0.25">
      <c r="A20" s="309">
        <v>2</v>
      </c>
      <c r="B20" s="309"/>
      <c r="C20" s="309"/>
      <c r="D20" s="309"/>
      <c r="E20" s="309"/>
      <c r="F20" s="309"/>
      <c r="G20" s="309"/>
      <c r="H20" s="309"/>
      <c r="I20" s="309"/>
      <c r="J20" s="309"/>
      <c r="K20" s="309"/>
      <c r="L20" s="309"/>
      <c r="M20" s="309"/>
      <c r="N20" s="309"/>
      <c r="O20" s="309"/>
      <c r="P20" s="309"/>
      <c r="Q20" s="309" t="s">
        <v>79</v>
      </c>
      <c r="R20" s="309" t="s">
        <v>79</v>
      </c>
      <c r="S20" s="309" t="s">
        <v>80</v>
      </c>
      <c r="T20" s="309" t="s">
        <v>80</v>
      </c>
      <c r="U20" s="309" t="s">
        <v>80</v>
      </c>
      <c r="V20" s="309" t="s">
        <v>80</v>
      </c>
      <c r="W20" s="309" t="s">
        <v>81</v>
      </c>
      <c r="X20" s="309" t="s">
        <v>81</v>
      </c>
      <c r="Y20" s="309" t="s">
        <v>81</v>
      </c>
      <c r="Z20" s="309" t="s">
        <v>81</v>
      </c>
      <c r="AA20" s="309"/>
      <c r="AB20" s="310"/>
      <c r="AC20" s="310"/>
      <c r="AD20" s="310"/>
      <c r="AE20" s="310"/>
      <c r="AF20" s="310"/>
      <c r="AG20" s="310"/>
      <c r="AH20" s="310"/>
      <c r="AI20" s="310"/>
      <c r="AJ20" s="310"/>
      <c r="AK20" s="310"/>
      <c r="AL20" s="310"/>
      <c r="AM20" s="310"/>
      <c r="AN20" s="310"/>
      <c r="AO20" s="310"/>
      <c r="AP20" s="310"/>
      <c r="AQ20" s="310" t="s">
        <v>79</v>
      </c>
      <c r="AR20" s="310" t="s">
        <v>79</v>
      </c>
      <c r="AS20" s="310" t="s">
        <v>80</v>
      </c>
      <c r="AT20" s="310" t="s">
        <v>80</v>
      </c>
      <c r="AU20" s="310" t="s">
        <v>80</v>
      </c>
      <c r="AV20" s="310" t="s">
        <v>80</v>
      </c>
      <c r="AW20" s="310" t="s">
        <v>80</v>
      </c>
      <c r="AX20" s="310" t="s">
        <v>80</v>
      </c>
      <c r="AY20" s="310" t="s">
        <v>80</v>
      </c>
      <c r="AZ20" s="310" t="s">
        <v>80</v>
      </c>
      <c r="BA20" s="310" t="s">
        <v>80</v>
      </c>
    </row>
    <row r="21" spans="1:53" x14ac:dyDescent="0.25">
      <c r="A21" s="311">
        <v>3</v>
      </c>
      <c r="B21" s="312"/>
      <c r="C21" s="312"/>
      <c r="D21" s="312"/>
      <c r="E21" s="312"/>
      <c r="F21" s="312"/>
      <c r="G21" s="312"/>
      <c r="H21" s="312"/>
      <c r="I21" s="312"/>
      <c r="J21" s="312"/>
      <c r="K21" s="312"/>
      <c r="L21" s="312"/>
      <c r="M21" s="312"/>
      <c r="N21" s="312"/>
      <c r="O21" s="312"/>
      <c r="P21" s="312"/>
      <c r="Q21" s="312" t="s">
        <v>79</v>
      </c>
      <c r="R21" s="312" t="s">
        <v>79</v>
      </c>
      <c r="S21" s="312" t="s">
        <v>80</v>
      </c>
      <c r="T21" s="312" t="s">
        <v>80</v>
      </c>
      <c r="U21" s="312" t="s">
        <v>80</v>
      </c>
      <c r="V21" s="312" t="s">
        <v>80</v>
      </c>
      <c r="W21" s="312" t="s">
        <v>81</v>
      </c>
      <c r="X21" s="312" t="s">
        <v>81</v>
      </c>
      <c r="Y21" s="312" t="s">
        <v>81</v>
      </c>
      <c r="Z21" s="312" t="s">
        <v>81</v>
      </c>
      <c r="AA21" s="312"/>
      <c r="AB21" s="312"/>
      <c r="AC21" s="312"/>
      <c r="AD21" s="312"/>
      <c r="AE21" s="312"/>
      <c r="AF21" s="312"/>
      <c r="AG21" s="312"/>
      <c r="AH21" s="312"/>
      <c r="AI21" s="312"/>
      <c r="AJ21" s="312"/>
      <c r="AK21" s="312"/>
      <c r="AL21" s="312"/>
      <c r="AM21" s="312"/>
      <c r="AN21" s="312"/>
      <c r="AO21" s="312"/>
      <c r="AP21" s="312"/>
      <c r="AQ21" s="312" t="s">
        <v>79</v>
      </c>
      <c r="AR21" s="312" t="s">
        <v>79</v>
      </c>
      <c r="AS21" s="312" t="s">
        <v>80</v>
      </c>
      <c r="AT21" s="312" t="s">
        <v>80</v>
      </c>
      <c r="AU21" s="312" t="s">
        <v>80</v>
      </c>
      <c r="AV21" s="312" t="s">
        <v>80</v>
      </c>
      <c r="AW21" s="312" t="s">
        <v>80</v>
      </c>
      <c r="AX21" s="312" t="s">
        <v>80</v>
      </c>
      <c r="AY21" s="312" t="s">
        <v>80</v>
      </c>
      <c r="AZ21" s="312" t="s">
        <v>80</v>
      </c>
      <c r="BA21" s="312" t="s">
        <v>80</v>
      </c>
    </row>
    <row r="22" spans="1:53" x14ac:dyDescent="0.25">
      <c r="A22" s="310">
        <v>4</v>
      </c>
      <c r="B22" s="309"/>
      <c r="C22" s="309"/>
      <c r="D22" s="309"/>
      <c r="E22" s="309"/>
      <c r="F22" s="309"/>
      <c r="G22" s="309"/>
      <c r="H22" s="309"/>
      <c r="I22" s="309"/>
      <c r="J22" s="309"/>
      <c r="K22" s="309"/>
      <c r="L22" s="309"/>
      <c r="M22" s="309"/>
      <c r="N22" s="309"/>
      <c r="O22" s="309"/>
      <c r="P22" s="309"/>
      <c r="Q22" s="309" t="s">
        <v>79</v>
      </c>
      <c r="R22" s="309" t="s">
        <v>79</v>
      </c>
      <c r="S22" s="309" t="s">
        <v>80</v>
      </c>
      <c r="T22" s="309" t="s">
        <v>80</v>
      </c>
      <c r="U22" s="309" t="s">
        <v>80</v>
      </c>
      <c r="V22" s="309" t="s">
        <v>80</v>
      </c>
      <c r="W22" s="309" t="s">
        <v>81</v>
      </c>
      <c r="X22" s="309" t="s">
        <v>81</v>
      </c>
      <c r="Y22" s="309" t="s">
        <v>81</v>
      </c>
      <c r="Z22" s="309" t="s">
        <v>81</v>
      </c>
      <c r="AA22" s="309"/>
      <c r="AB22" s="309"/>
      <c r="AC22" s="309"/>
      <c r="AD22" s="309"/>
      <c r="AE22" s="309"/>
      <c r="AF22" s="309"/>
      <c r="AG22" s="309"/>
      <c r="AH22" s="309"/>
      <c r="AI22" s="309"/>
      <c r="AJ22" s="309"/>
      <c r="AK22" s="309"/>
      <c r="AL22" s="309" t="s">
        <v>79</v>
      </c>
      <c r="AM22" s="309" t="s">
        <v>79</v>
      </c>
      <c r="AN22" s="309" t="s">
        <v>82</v>
      </c>
      <c r="AO22" s="309" t="s">
        <v>82</v>
      </c>
      <c r="AP22" s="309" t="s">
        <v>117</v>
      </c>
      <c r="AQ22" s="309" t="s">
        <v>117</v>
      </c>
      <c r="AR22" s="309"/>
      <c r="AS22" s="361"/>
      <c r="AT22" s="362"/>
      <c r="AU22" s="362"/>
      <c r="AV22" s="362"/>
      <c r="AW22" s="362"/>
      <c r="AX22" s="362"/>
      <c r="AY22" s="362"/>
      <c r="AZ22" s="362"/>
      <c r="BA22" s="363"/>
    </row>
    <row r="23" spans="1:53" ht="9.75" customHeight="1" x14ac:dyDescent="0.25">
      <c r="A23" s="302"/>
      <c r="B23" s="300"/>
      <c r="C23" s="290"/>
      <c r="D23" s="290"/>
      <c r="E23" s="290"/>
      <c r="F23" s="290"/>
      <c r="G23" s="290"/>
      <c r="H23" s="290"/>
      <c r="I23" s="290"/>
      <c r="J23" s="290"/>
      <c r="K23" s="290"/>
      <c r="L23" s="290"/>
      <c r="M23" s="290"/>
      <c r="N23" s="290"/>
      <c r="O23" s="290"/>
      <c r="P23" s="290"/>
      <c r="Q23" s="290"/>
      <c r="R23" s="290"/>
      <c r="S23" s="290"/>
      <c r="T23" s="290"/>
      <c r="U23" s="290"/>
      <c r="V23" s="290"/>
      <c r="W23" s="290"/>
      <c r="X23" s="290"/>
      <c r="Y23" s="290"/>
      <c r="Z23" s="290"/>
      <c r="AA23" s="290"/>
      <c r="AB23" s="290"/>
      <c r="AC23" s="290"/>
      <c r="AD23" s="290"/>
      <c r="AE23" s="290"/>
      <c r="AF23" s="290"/>
      <c r="AG23" s="290"/>
      <c r="AH23" s="290"/>
      <c r="AI23" s="290"/>
      <c r="AJ23" s="290"/>
      <c r="AK23" s="290"/>
      <c r="AL23" s="290"/>
      <c r="AM23" s="290"/>
      <c r="AN23" s="290"/>
      <c r="AO23" s="290"/>
      <c r="AP23" s="290"/>
      <c r="AQ23" s="290"/>
      <c r="AR23" s="290"/>
      <c r="AS23" s="300"/>
      <c r="AT23" s="300"/>
      <c r="AU23" s="300"/>
      <c r="AV23" s="300"/>
      <c r="AW23" s="300"/>
      <c r="AX23" s="300"/>
      <c r="AY23" s="300"/>
      <c r="AZ23" s="300"/>
      <c r="BA23" s="300"/>
    </row>
    <row r="24" spans="1:53" x14ac:dyDescent="0.25">
      <c r="A24" s="300"/>
      <c r="B24" s="300"/>
      <c r="C24" s="300"/>
      <c r="D24" s="309"/>
      <c r="E24" s="300"/>
      <c r="F24" s="300"/>
      <c r="G24" s="300"/>
      <c r="H24" s="300"/>
      <c r="I24" s="300"/>
      <c r="J24" s="300"/>
      <c r="K24" s="300"/>
      <c r="L24" s="309" t="s">
        <v>79</v>
      </c>
      <c r="M24" s="300"/>
      <c r="N24" s="300"/>
      <c r="O24" s="300"/>
      <c r="P24" s="300"/>
      <c r="Q24" s="300"/>
      <c r="R24" s="300"/>
      <c r="S24" s="309" t="s">
        <v>80</v>
      </c>
      <c r="T24" s="300"/>
      <c r="U24" s="300"/>
      <c r="V24" s="300"/>
      <c r="W24" s="300"/>
      <c r="X24" s="300"/>
      <c r="Y24" s="309" t="s">
        <v>81</v>
      </c>
      <c r="Z24" s="300"/>
      <c r="AA24" s="300"/>
      <c r="AB24" s="300"/>
      <c r="AC24" s="300"/>
      <c r="AD24" s="300"/>
      <c r="AE24" s="300"/>
      <c r="AF24" s="300"/>
      <c r="AG24" s="300"/>
      <c r="AH24" s="309" t="s">
        <v>82</v>
      </c>
      <c r="AI24" s="300"/>
      <c r="AJ24" s="300"/>
      <c r="AK24" s="300"/>
      <c r="AL24" s="300"/>
      <c r="AM24" s="300"/>
      <c r="AN24" s="300"/>
      <c r="AO24" s="300"/>
      <c r="AP24" s="300"/>
      <c r="AQ24" s="300"/>
      <c r="AR24" s="300"/>
      <c r="AS24" s="300"/>
      <c r="AT24" s="300"/>
      <c r="AU24" s="290"/>
      <c r="AV24" s="300"/>
      <c r="AW24" s="309" t="s">
        <v>117</v>
      </c>
      <c r="AX24" s="290"/>
      <c r="AY24" s="300"/>
      <c r="AZ24" s="300"/>
      <c r="BA24" s="300"/>
    </row>
    <row r="25" spans="1:53" x14ac:dyDescent="0.25">
      <c r="A25" s="300"/>
      <c r="B25" s="300" t="s">
        <v>83</v>
      </c>
      <c r="C25" s="300"/>
      <c r="D25" s="300"/>
      <c r="E25" s="300"/>
      <c r="F25" s="300"/>
      <c r="G25" s="300"/>
      <c r="H25" s="300"/>
      <c r="I25" s="300"/>
      <c r="J25" s="300" t="s">
        <v>84</v>
      </c>
      <c r="K25" s="300"/>
      <c r="L25" s="300"/>
      <c r="M25" s="300"/>
      <c r="N25" s="300"/>
      <c r="O25" s="300"/>
      <c r="P25" s="300"/>
      <c r="Q25" s="300"/>
      <c r="R25" s="300" t="s">
        <v>85</v>
      </c>
      <c r="S25" s="300"/>
      <c r="T25" s="300"/>
      <c r="U25" s="300"/>
      <c r="V25" s="300"/>
      <c r="W25" s="376" t="s">
        <v>86</v>
      </c>
      <c r="X25" s="376"/>
      <c r="Y25" s="376"/>
      <c r="Z25" s="376"/>
      <c r="AA25" s="376"/>
      <c r="AB25" s="300"/>
      <c r="AC25" s="376" t="s">
        <v>113</v>
      </c>
      <c r="AD25" s="376"/>
      <c r="AE25" s="376"/>
      <c r="AF25" s="376"/>
      <c r="AG25" s="376"/>
      <c r="AH25" s="376"/>
      <c r="AI25" s="376"/>
      <c r="AJ25" s="376"/>
      <c r="AK25" s="376"/>
      <c r="AL25" s="376"/>
      <c r="AM25" s="376"/>
      <c r="AN25" s="300"/>
      <c r="AO25" s="300"/>
      <c r="AP25" s="300"/>
      <c r="AQ25" s="300"/>
      <c r="AR25" s="300"/>
      <c r="AS25" s="300"/>
      <c r="AT25" s="408" t="s">
        <v>112</v>
      </c>
      <c r="AU25" s="408"/>
      <c r="AV25" s="408"/>
      <c r="AW25" s="408"/>
      <c r="AX25" s="408"/>
      <c r="AY25" s="408"/>
      <c r="AZ25" s="408"/>
      <c r="BA25" s="302"/>
    </row>
    <row r="26" spans="1:53" ht="11.25" customHeight="1" x14ac:dyDescent="0.25">
      <c r="A26" s="290"/>
      <c r="B26" s="290"/>
      <c r="C26" s="290"/>
      <c r="D26" s="300"/>
      <c r="E26" s="300"/>
      <c r="F26" s="300"/>
      <c r="G26" s="300"/>
      <c r="H26" s="300"/>
      <c r="I26" s="300"/>
      <c r="J26" s="300"/>
      <c r="K26" s="300"/>
      <c r="L26" s="300"/>
      <c r="M26" s="300"/>
      <c r="N26" s="300"/>
      <c r="O26" s="300"/>
      <c r="P26" s="300"/>
      <c r="Q26" s="300"/>
      <c r="R26" s="300"/>
      <c r="S26" s="300"/>
      <c r="T26" s="300"/>
      <c r="U26" s="300"/>
      <c r="V26" s="300"/>
      <c r="W26" s="300"/>
      <c r="X26" s="300"/>
      <c r="Y26" s="300"/>
      <c r="Z26" s="300"/>
      <c r="AA26" s="300"/>
      <c r="AB26" s="300"/>
      <c r="AC26" s="300"/>
      <c r="AD26" s="300"/>
      <c r="AE26" s="300"/>
      <c r="AF26" s="300"/>
      <c r="AG26" s="290"/>
      <c r="AH26" s="300"/>
      <c r="AI26" s="300"/>
      <c r="AJ26" s="300"/>
      <c r="AK26" s="300"/>
      <c r="AL26" s="300"/>
      <c r="AM26" s="300"/>
      <c r="AN26" s="300"/>
      <c r="AO26" s="300"/>
      <c r="AP26" s="300"/>
      <c r="AQ26" s="300"/>
      <c r="AR26" s="300"/>
      <c r="AS26" s="300"/>
      <c r="AT26" s="290"/>
      <c r="AU26" s="290"/>
      <c r="AV26" s="290"/>
      <c r="AW26" s="290"/>
      <c r="AX26" s="290"/>
      <c r="AY26" s="290"/>
      <c r="AZ26" s="290"/>
      <c r="BA26" s="290"/>
    </row>
    <row r="27" spans="1:53" ht="15" customHeight="1" x14ac:dyDescent="0.25">
      <c r="A27" s="290"/>
      <c r="B27" s="290"/>
      <c r="C27" s="290"/>
      <c r="D27" s="290"/>
      <c r="E27" s="290"/>
      <c r="F27" s="292" t="s">
        <v>87</v>
      </c>
      <c r="G27" s="290"/>
      <c r="H27" s="290"/>
      <c r="I27" s="290"/>
      <c r="J27" s="290"/>
      <c r="K27" s="290"/>
      <c r="L27" s="290"/>
      <c r="M27" s="290"/>
      <c r="N27" s="290"/>
      <c r="O27" s="290"/>
      <c r="P27" s="290"/>
      <c r="Q27" s="290"/>
      <c r="R27" s="290"/>
      <c r="S27" s="290"/>
      <c r="T27" s="290"/>
      <c r="U27" s="290"/>
      <c r="V27" s="406" t="s">
        <v>88</v>
      </c>
      <c r="W27" s="406"/>
      <c r="X27" s="406"/>
      <c r="Y27" s="406"/>
      <c r="Z27" s="406"/>
      <c r="AA27" s="406"/>
      <c r="AB27" s="406"/>
      <c r="AC27" s="406"/>
      <c r="AD27" s="406"/>
      <c r="AE27" s="406"/>
      <c r="AF27" s="406"/>
      <c r="AG27" s="406"/>
      <c r="AH27" s="406"/>
      <c r="AI27" s="406"/>
      <c r="AJ27" s="406"/>
      <c r="AK27" s="406"/>
      <c r="AL27" s="406"/>
      <c r="AM27" s="290"/>
      <c r="AN27" s="407" t="s">
        <v>118</v>
      </c>
      <c r="AO27" s="407"/>
      <c r="AP27" s="407"/>
      <c r="AQ27" s="407"/>
      <c r="AR27" s="407"/>
      <c r="AS27" s="407"/>
      <c r="AT27" s="407"/>
      <c r="AU27" s="407"/>
      <c r="AV27" s="407"/>
      <c r="AW27" s="407"/>
      <c r="AX27" s="407"/>
      <c r="AY27" s="407"/>
      <c r="AZ27" s="407"/>
      <c r="BA27" s="407"/>
    </row>
    <row r="28" spans="1:53" ht="61.5" customHeight="1" x14ac:dyDescent="0.25">
      <c r="A28" s="378" t="s">
        <v>89</v>
      </c>
      <c r="B28" s="379"/>
      <c r="C28" s="379"/>
      <c r="D28" s="379"/>
      <c r="E28" s="379"/>
      <c r="F28" s="379"/>
      <c r="G28" s="379"/>
      <c r="H28" s="379"/>
      <c r="I28" s="379"/>
      <c r="J28" s="379"/>
      <c r="K28" s="379"/>
      <c r="L28" s="379"/>
      <c r="M28" s="380"/>
      <c r="N28" s="381" t="s">
        <v>90</v>
      </c>
      <c r="O28" s="381"/>
      <c r="P28" s="381" t="s">
        <v>91</v>
      </c>
      <c r="Q28" s="381"/>
      <c r="R28" s="390" t="s">
        <v>92</v>
      </c>
      <c r="S28" s="393"/>
      <c r="T28" s="391"/>
      <c r="U28" s="338"/>
      <c r="V28" s="390" t="s">
        <v>93</v>
      </c>
      <c r="W28" s="393"/>
      <c r="X28" s="391"/>
      <c r="Y28" s="390" t="s">
        <v>83</v>
      </c>
      <c r="Z28" s="391"/>
      <c r="AA28" s="390" t="s">
        <v>94</v>
      </c>
      <c r="AB28" s="391"/>
      <c r="AC28" s="390" t="s">
        <v>86</v>
      </c>
      <c r="AD28" s="391"/>
      <c r="AE28" s="390" t="s">
        <v>114</v>
      </c>
      <c r="AF28" s="391"/>
      <c r="AG28" s="390" t="s">
        <v>112</v>
      </c>
      <c r="AH28" s="391"/>
      <c r="AI28" s="390" t="s">
        <v>85</v>
      </c>
      <c r="AJ28" s="391"/>
      <c r="AK28" s="392" t="s">
        <v>95</v>
      </c>
      <c r="AL28" s="392"/>
      <c r="AM28" s="313"/>
      <c r="AN28" s="405" t="s">
        <v>115</v>
      </c>
      <c r="AO28" s="405"/>
      <c r="AP28" s="405"/>
      <c r="AQ28" s="405"/>
      <c r="AR28" s="405"/>
      <c r="AS28" s="405"/>
      <c r="AT28" s="405"/>
      <c r="AU28" s="405"/>
      <c r="AV28" s="405"/>
      <c r="AW28" s="405"/>
      <c r="AX28" s="405"/>
      <c r="AY28" s="405"/>
      <c r="AZ28" s="403" t="s">
        <v>96</v>
      </c>
      <c r="BA28" s="404"/>
    </row>
    <row r="29" spans="1:53" ht="15" customHeight="1" x14ac:dyDescent="0.25">
      <c r="A29" s="365" t="s">
        <v>97</v>
      </c>
      <c r="B29" s="366"/>
      <c r="C29" s="366"/>
      <c r="D29" s="366"/>
      <c r="E29" s="366"/>
      <c r="F29" s="366"/>
      <c r="G29" s="366"/>
      <c r="H29" s="366"/>
      <c r="I29" s="366"/>
      <c r="J29" s="366"/>
      <c r="K29" s="366"/>
      <c r="L29" s="366"/>
      <c r="M29" s="367"/>
      <c r="N29" s="364">
        <v>2</v>
      </c>
      <c r="O29" s="364"/>
      <c r="P29" s="364">
        <v>2</v>
      </c>
      <c r="Q29" s="364"/>
      <c r="R29" s="361">
        <v>3</v>
      </c>
      <c r="S29" s="362"/>
      <c r="T29" s="363"/>
      <c r="U29" s="314"/>
      <c r="V29" s="372">
        <v>1</v>
      </c>
      <c r="W29" s="373"/>
      <c r="X29" s="377"/>
      <c r="Y29" s="361">
        <v>31</v>
      </c>
      <c r="Z29" s="363"/>
      <c r="AA29" s="361">
        <v>4</v>
      </c>
      <c r="AB29" s="363"/>
      <c r="AC29" s="361">
        <v>2</v>
      </c>
      <c r="AD29" s="363"/>
      <c r="AE29" s="361"/>
      <c r="AF29" s="363"/>
      <c r="AG29" s="361"/>
      <c r="AH29" s="363"/>
      <c r="AI29" s="361">
        <v>15</v>
      </c>
      <c r="AJ29" s="363"/>
      <c r="AK29" s="361">
        <v>52</v>
      </c>
      <c r="AL29" s="363"/>
      <c r="AM29" s="314"/>
      <c r="AN29" s="384" t="s">
        <v>121</v>
      </c>
      <c r="AO29" s="385"/>
      <c r="AP29" s="385"/>
      <c r="AQ29" s="385"/>
      <c r="AR29" s="385"/>
      <c r="AS29" s="385"/>
      <c r="AT29" s="385"/>
      <c r="AU29" s="385"/>
      <c r="AV29" s="385"/>
      <c r="AW29" s="385"/>
      <c r="AX29" s="385"/>
      <c r="AY29" s="385"/>
      <c r="AZ29" s="385">
        <v>8</v>
      </c>
      <c r="BA29" s="385"/>
    </row>
    <row r="30" spans="1:53" x14ac:dyDescent="0.25">
      <c r="A30" s="361"/>
      <c r="B30" s="362"/>
      <c r="C30" s="362"/>
      <c r="D30" s="362"/>
      <c r="E30" s="362"/>
      <c r="F30" s="362"/>
      <c r="G30" s="362"/>
      <c r="H30" s="362"/>
      <c r="I30" s="362"/>
      <c r="J30" s="362"/>
      <c r="K30" s="362"/>
      <c r="L30" s="362"/>
      <c r="M30" s="363"/>
      <c r="N30" s="364"/>
      <c r="O30" s="364"/>
      <c r="P30" s="368"/>
      <c r="Q30" s="368"/>
      <c r="R30" s="361"/>
      <c r="S30" s="362"/>
      <c r="T30" s="363"/>
      <c r="U30" s="314"/>
      <c r="V30" s="361">
        <v>2</v>
      </c>
      <c r="W30" s="362"/>
      <c r="X30" s="363"/>
      <c r="Y30" s="361">
        <v>31</v>
      </c>
      <c r="Z30" s="363"/>
      <c r="AA30" s="361">
        <v>4</v>
      </c>
      <c r="AB30" s="363"/>
      <c r="AC30" s="361">
        <v>4</v>
      </c>
      <c r="AD30" s="363"/>
      <c r="AE30" s="361"/>
      <c r="AF30" s="363"/>
      <c r="AG30" s="361"/>
      <c r="AH30" s="363"/>
      <c r="AI30" s="361">
        <v>13</v>
      </c>
      <c r="AJ30" s="363"/>
      <c r="AK30" s="361">
        <v>52</v>
      </c>
      <c r="AL30" s="363"/>
      <c r="AM30" s="314"/>
      <c r="AN30" s="385"/>
      <c r="AO30" s="385"/>
      <c r="AP30" s="385"/>
      <c r="AQ30" s="385"/>
      <c r="AR30" s="385"/>
      <c r="AS30" s="385"/>
      <c r="AT30" s="385"/>
      <c r="AU30" s="385"/>
      <c r="AV30" s="385"/>
      <c r="AW30" s="385"/>
      <c r="AX30" s="385"/>
      <c r="AY30" s="385"/>
      <c r="AZ30" s="385"/>
      <c r="BA30" s="385"/>
    </row>
    <row r="31" spans="1:53" x14ac:dyDescent="0.25">
      <c r="A31" s="365" t="s">
        <v>98</v>
      </c>
      <c r="B31" s="366"/>
      <c r="C31" s="366"/>
      <c r="D31" s="366"/>
      <c r="E31" s="366"/>
      <c r="F31" s="366"/>
      <c r="G31" s="366"/>
      <c r="H31" s="366"/>
      <c r="I31" s="366"/>
      <c r="J31" s="366"/>
      <c r="K31" s="366"/>
      <c r="L31" s="366"/>
      <c r="M31" s="367"/>
      <c r="N31" s="364" t="s">
        <v>14</v>
      </c>
      <c r="O31" s="364"/>
      <c r="P31" s="368">
        <v>12</v>
      </c>
      <c r="Q31" s="368"/>
      <c r="R31" s="361">
        <v>18</v>
      </c>
      <c r="S31" s="362"/>
      <c r="T31" s="363"/>
      <c r="U31" s="314"/>
      <c r="V31" s="361">
        <v>3</v>
      </c>
      <c r="W31" s="362"/>
      <c r="X31" s="363"/>
      <c r="Y31" s="361">
        <v>31</v>
      </c>
      <c r="Z31" s="363"/>
      <c r="AA31" s="361">
        <v>4</v>
      </c>
      <c r="AB31" s="363"/>
      <c r="AC31" s="361">
        <v>4</v>
      </c>
      <c r="AD31" s="363"/>
      <c r="AE31" s="361"/>
      <c r="AF31" s="363"/>
      <c r="AG31" s="361"/>
      <c r="AH31" s="363"/>
      <c r="AI31" s="361">
        <v>13</v>
      </c>
      <c r="AJ31" s="363"/>
      <c r="AK31" s="361">
        <v>52</v>
      </c>
      <c r="AL31" s="363"/>
      <c r="AM31" s="314"/>
      <c r="AN31" s="364"/>
      <c r="AO31" s="364"/>
      <c r="AP31" s="364"/>
      <c r="AQ31" s="364"/>
      <c r="AR31" s="364"/>
      <c r="AS31" s="364"/>
      <c r="AT31" s="364"/>
      <c r="AU31" s="364"/>
      <c r="AV31" s="364"/>
      <c r="AW31" s="364"/>
      <c r="AX31" s="364"/>
      <c r="AY31" s="364"/>
      <c r="AZ31" s="364"/>
      <c r="BA31" s="364"/>
    </row>
    <row r="32" spans="1:53" x14ac:dyDescent="0.25">
      <c r="A32" s="458" t="s">
        <v>122</v>
      </c>
      <c r="B32" s="459"/>
      <c r="C32" s="459"/>
      <c r="D32" s="459"/>
      <c r="E32" s="459"/>
      <c r="F32" s="459"/>
      <c r="G32" s="459"/>
      <c r="H32" s="459"/>
      <c r="I32" s="459"/>
      <c r="J32" s="459"/>
      <c r="K32" s="459"/>
      <c r="L32" s="459"/>
      <c r="M32" s="460"/>
      <c r="N32" s="364"/>
      <c r="O32" s="364"/>
      <c r="P32" s="368"/>
      <c r="Q32" s="368"/>
      <c r="R32" s="361"/>
      <c r="S32" s="362"/>
      <c r="T32" s="363"/>
      <c r="U32" s="314"/>
      <c r="V32" s="361">
        <v>4</v>
      </c>
      <c r="W32" s="362"/>
      <c r="X32" s="363"/>
      <c r="Y32" s="361">
        <v>26</v>
      </c>
      <c r="Z32" s="363"/>
      <c r="AA32" s="361">
        <v>4</v>
      </c>
      <c r="AB32" s="363"/>
      <c r="AC32" s="361">
        <v>4</v>
      </c>
      <c r="AD32" s="363"/>
      <c r="AE32" s="361">
        <v>2</v>
      </c>
      <c r="AF32" s="363"/>
      <c r="AG32" s="361">
        <v>2</v>
      </c>
      <c r="AH32" s="363"/>
      <c r="AI32" s="361">
        <v>4</v>
      </c>
      <c r="AJ32" s="363"/>
      <c r="AK32" s="361">
        <v>42</v>
      </c>
      <c r="AL32" s="363"/>
      <c r="AM32" s="314"/>
      <c r="AN32" s="364"/>
      <c r="AO32" s="364"/>
      <c r="AP32" s="364"/>
      <c r="AQ32" s="364"/>
      <c r="AR32" s="364"/>
      <c r="AS32" s="364"/>
      <c r="AT32" s="364"/>
      <c r="AU32" s="364"/>
      <c r="AV32" s="364"/>
      <c r="AW32" s="364"/>
      <c r="AX32" s="364"/>
      <c r="AY32" s="364"/>
      <c r="AZ32" s="364"/>
      <c r="BA32" s="364"/>
    </row>
    <row r="33" spans="1:53" x14ac:dyDescent="0.25">
      <c r="A33" s="394" t="s">
        <v>99</v>
      </c>
      <c r="B33" s="395"/>
      <c r="C33" s="395"/>
      <c r="D33" s="395"/>
      <c r="E33" s="395"/>
      <c r="F33" s="395"/>
      <c r="G33" s="395"/>
      <c r="H33" s="395"/>
      <c r="I33" s="395"/>
      <c r="J33" s="395"/>
      <c r="K33" s="395"/>
      <c r="L33" s="395"/>
      <c r="M33" s="396"/>
      <c r="N33" s="364"/>
      <c r="O33" s="364"/>
      <c r="P33" s="397">
        <f>SUM(P29:P32)</f>
        <v>14</v>
      </c>
      <c r="Q33" s="397"/>
      <c r="R33" s="382">
        <v>21</v>
      </c>
      <c r="S33" s="398"/>
      <c r="T33" s="383"/>
      <c r="U33" s="314"/>
      <c r="V33" s="382" t="s">
        <v>100</v>
      </c>
      <c r="W33" s="398"/>
      <c r="X33" s="383"/>
      <c r="Y33" s="382">
        <f>SUM(Y29:Y32)</f>
        <v>119</v>
      </c>
      <c r="Z33" s="383"/>
      <c r="AA33" s="382">
        <f>SUM(AA29:AA32)</f>
        <v>16</v>
      </c>
      <c r="AB33" s="383"/>
      <c r="AC33" s="382">
        <f>SUM(AC29:AC32)</f>
        <v>14</v>
      </c>
      <c r="AD33" s="383"/>
      <c r="AE33" s="382">
        <f>SUM(AE29:AE32)</f>
        <v>2</v>
      </c>
      <c r="AF33" s="383"/>
      <c r="AG33" s="382">
        <f>SUM(AG29:AG32)</f>
        <v>2</v>
      </c>
      <c r="AH33" s="383"/>
      <c r="AI33" s="382">
        <f>SUM(AI29:AI32)</f>
        <v>45</v>
      </c>
      <c r="AJ33" s="383"/>
      <c r="AK33" s="382">
        <v>198</v>
      </c>
      <c r="AL33" s="383"/>
      <c r="AM33" s="314"/>
      <c r="AN33" s="364"/>
      <c r="AO33" s="364"/>
      <c r="AP33" s="364"/>
      <c r="AQ33" s="364"/>
      <c r="AR33" s="364"/>
      <c r="AS33" s="364"/>
      <c r="AT33" s="364"/>
      <c r="AU33" s="364"/>
      <c r="AV33" s="364"/>
      <c r="AW33" s="364"/>
      <c r="AX33" s="364"/>
      <c r="AY33" s="364"/>
      <c r="AZ33" s="364"/>
      <c r="BA33" s="364"/>
    </row>
  </sheetData>
  <mergeCells count="117">
    <mergeCell ref="AZ28:BA28"/>
    <mergeCell ref="AN28:AY28"/>
    <mergeCell ref="V27:AL27"/>
    <mergeCell ref="AN27:BA27"/>
    <mergeCell ref="AT17:AW17"/>
    <mergeCell ref="AX17:BA17"/>
    <mergeCell ref="AS22:BA22"/>
    <mergeCell ref="AT25:AZ25"/>
    <mergeCell ref="AK17:AN17"/>
    <mergeCell ref="AQ10:AT10"/>
    <mergeCell ref="U1:AJ1"/>
    <mergeCell ref="U4:AH4"/>
    <mergeCell ref="V28:X28"/>
    <mergeCell ref="Y28:Z28"/>
    <mergeCell ref="AA28:AB28"/>
    <mergeCell ref="AC28:AD28"/>
    <mergeCell ref="AE28:AF28"/>
    <mergeCell ref="W25:AA25"/>
    <mergeCell ref="N2:AQ2"/>
    <mergeCell ref="AB17:AF17"/>
    <mergeCell ref="AG17:AJ17"/>
    <mergeCell ref="S6:AI6"/>
    <mergeCell ref="AQ7:AU7"/>
    <mergeCell ref="T8:AI8"/>
    <mergeCell ref="T9:AI9"/>
    <mergeCell ref="A33:M33"/>
    <mergeCell ref="N33:O33"/>
    <mergeCell ref="P33:Q33"/>
    <mergeCell ref="R33:T33"/>
    <mergeCell ref="N6:Q6"/>
    <mergeCell ref="T12:AI12"/>
    <mergeCell ref="T11:AI11"/>
    <mergeCell ref="N13:Q13"/>
    <mergeCell ref="A32:M32"/>
    <mergeCell ref="AI32:AJ32"/>
    <mergeCell ref="V29:X29"/>
    <mergeCell ref="Y29:Z29"/>
    <mergeCell ref="P30:Q30"/>
    <mergeCell ref="V33:X33"/>
    <mergeCell ref="Y33:Z33"/>
    <mergeCell ref="AA33:AB33"/>
    <mergeCell ref="AC33:AD33"/>
    <mergeCell ref="AG33:AH33"/>
    <mergeCell ref="AE33:AF33"/>
    <mergeCell ref="V30:X30"/>
    <mergeCell ref="Y30:Z30"/>
    <mergeCell ref="R31:T31"/>
    <mergeCell ref="V31:X31"/>
    <mergeCell ref="Y31:Z31"/>
    <mergeCell ref="AE32:AF32"/>
    <mergeCell ref="AG32:AH32"/>
    <mergeCell ref="AC32:AD32"/>
    <mergeCell ref="H5:L5"/>
    <mergeCell ref="T13:AI13"/>
    <mergeCell ref="J9:L9"/>
    <mergeCell ref="AI30:AJ30"/>
    <mergeCell ref="AC30:AD30"/>
    <mergeCell ref="AA32:AB32"/>
    <mergeCell ref="AG28:AH28"/>
    <mergeCell ref="AI28:AJ28"/>
    <mergeCell ref="AC29:AD29"/>
    <mergeCell ref="R28:T28"/>
    <mergeCell ref="R32:T32"/>
    <mergeCell ref="R30:T30"/>
    <mergeCell ref="AE30:AF30"/>
    <mergeCell ref="AE29:AF29"/>
    <mergeCell ref="N32:O32"/>
    <mergeCell ref="P32:Q32"/>
    <mergeCell ref="V32:X32"/>
    <mergeCell ref="Y32:Z32"/>
    <mergeCell ref="AG30:AH30"/>
    <mergeCell ref="AA31:AB31"/>
    <mergeCell ref="AN33:AY33"/>
    <mergeCell ref="AZ33:BA33"/>
    <mergeCell ref="AI33:AJ33"/>
    <mergeCell ref="AZ32:BA32"/>
    <mergeCell ref="AN29:AY30"/>
    <mergeCell ref="AZ29:BA30"/>
    <mergeCell ref="AI31:AJ31"/>
    <mergeCell ref="AI29:AJ29"/>
    <mergeCell ref="AK29:AL29"/>
    <mergeCell ref="AN32:AY32"/>
    <mergeCell ref="AK33:AL33"/>
    <mergeCell ref="AK32:AL32"/>
    <mergeCell ref="AZ31:BA31"/>
    <mergeCell ref="AK31:AL31"/>
    <mergeCell ref="AK30:AL30"/>
    <mergeCell ref="AN31:AY31"/>
    <mergeCell ref="A6:E6"/>
    <mergeCell ref="J14:K14"/>
    <mergeCell ref="AA29:AB29"/>
    <mergeCell ref="R29:T29"/>
    <mergeCell ref="AC25:AM25"/>
    <mergeCell ref="AG29:AH29"/>
    <mergeCell ref="S17:W17"/>
    <mergeCell ref="X17:AA17"/>
    <mergeCell ref="A29:M29"/>
    <mergeCell ref="N29:O29"/>
    <mergeCell ref="P29:Q29"/>
    <mergeCell ref="A28:M28"/>
    <mergeCell ref="N28:O28"/>
    <mergeCell ref="P28:Q28"/>
    <mergeCell ref="AK28:AL28"/>
    <mergeCell ref="A30:M30"/>
    <mergeCell ref="N30:O30"/>
    <mergeCell ref="A31:M31"/>
    <mergeCell ref="N31:O31"/>
    <mergeCell ref="P31:Q31"/>
    <mergeCell ref="AO17:AS17"/>
    <mergeCell ref="B17:F17"/>
    <mergeCell ref="G17:J17"/>
    <mergeCell ref="K17:N17"/>
    <mergeCell ref="O17:R17"/>
    <mergeCell ref="AC31:AD31"/>
    <mergeCell ref="AE31:AF31"/>
    <mergeCell ref="AG31:AH31"/>
    <mergeCell ref="AA30:AB30"/>
  </mergeCells>
  <phoneticPr fontId="1" type="noConversion"/>
  <printOptions horizontalCentered="1" verticalCentered="1"/>
  <pageMargins left="0.19685039370078741" right="0.19685039370078741" top="0.39370078740157483" bottom="0.39370078740157483" header="0" footer="0"/>
  <pageSetup paperSize="9" scale="9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V108"/>
  <sheetViews>
    <sheetView tabSelected="1" view="pageBreakPreview" zoomScaleSheetLayoutView="100" workbookViewId="0">
      <selection activeCell="J10" sqref="J10"/>
    </sheetView>
  </sheetViews>
  <sheetFormatPr defaultRowHeight="12.75" x14ac:dyDescent="0.25"/>
  <cols>
    <col min="1" max="1" width="1.85546875" style="24" customWidth="1"/>
    <col min="2" max="2" width="3.7109375" style="24" customWidth="1"/>
    <col min="3" max="3" width="37.28515625" style="24" customWidth="1"/>
    <col min="4" max="4" width="5" style="24" customWidth="1"/>
    <col min="5" max="5" width="5.5703125" style="24" customWidth="1"/>
    <col min="6" max="6" width="4.42578125" style="24" customWidth="1"/>
    <col min="7" max="7" width="5.5703125" style="24" customWidth="1"/>
    <col min="8" max="8" width="5.28515625" style="24" customWidth="1"/>
    <col min="9" max="9" width="6.7109375" style="24" customWidth="1"/>
    <col min="10" max="10" width="5.28515625" style="24" customWidth="1"/>
    <col min="11" max="11" width="5" style="24" customWidth="1"/>
    <col min="12" max="12" width="3.85546875" style="24" customWidth="1"/>
    <col min="13" max="13" width="5" style="24" customWidth="1"/>
    <col min="14" max="14" width="5.140625" style="24" customWidth="1"/>
    <col min="15" max="22" width="4.140625" style="24" customWidth="1"/>
    <col min="23" max="16384" width="9.140625" style="24"/>
  </cols>
  <sheetData>
    <row r="1" spans="2:22" ht="18.75" customHeight="1" x14ac:dyDescent="0.25">
      <c r="B1" s="409" t="s">
        <v>30</v>
      </c>
      <c r="C1" s="410"/>
      <c r="D1" s="410"/>
      <c r="E1" s="410"/>
      <c r="F1" s="410"/>
      <c r="G1" s="410"/>
      <c r="H1" s="410"/>
      <c r="I1" s="410"/>
      <c r="J1" s="410"/>
      <c r="K1" s="410"/>
      <c r="L1" s="410"/>
      <c r="M1" s="410"/>
      <c r="N1" s="410"/>
      <c r="O1" s="410"/>
      <c r="P1" s="410"/>
      <c r="Q1" s="410"/>
      <c r="R1" s="410"/>
      <c r="S1" s="410"/>
      <c r="T1" s="410"/>
      <c r="U1" s="410"/>
      <c r="V1" s="411"/>
    </row>
    <row r="2" spans="2:22" ht="15.75" customHeight="1" x14ac:dyDescent="0.25">
      <c r="B2" s="412"/>
      <c r="C2" s="415" t="s">
        <v>40</v>
      </c>
      <c r="D2" s="418" t="s">
        <v>1</v>
      </c>
      <c r="E2" s="418"/>
      <c r="F2" s="419"/>
      <c r="G2" s="420" t="s">
        <v>2</v>
      </c>
      <c r="H2" s="423" t="s">
        <v>19</v>
      </c>
      <c r="I2" s="426" t="s">
        <v>3</v>
      </c>
      <c r="J2" s="429" t="s">
        <v>4</v>
      </c>
      <c r="K2" s="429"/>
      <c r="L2" s="429"/>
      <c r="M2" s="429"/>
      <c r="N2" s="430" t="s">
        <v>21</v>
      </c>
      <c r="O2" s="279" t="s">
        <v>23</v>
      </c>
      <c r="P2" s="276"/>
      <c r="Q2" s="276"/>
      <c r="R2" s="276"/>
      <c r="S2" s="276"/>
      <c r="T2" s="276"/>
      <c r="U2" s="276"/>
      <c r="V2" s="277"/>
    </row>
    <row r="3" spans="2:22" ht="15.75" customHeight="1" x14ac:dyDescent="0.25">
      <c r="B3" s="413"/>
      <c r="C3" s="416"/>
      <c r="D3" s="430" t="s">
        <v>15</v>
      </c>
      <c r="E3" s="430" t="s">
        <v>20</v>
      </c>
      <c r="F3" s="450" t="s">
        <v>5</v>
      </c>
      <c r="G3" s="421"/>
      <c r="H3" s="424"/>
      <c r="I3" s="427"/>
      <c r="J3" s="430" t="s">
        <v>18</v>
      </c>
      <c r="K3" s="430" t="s">
        <v>6</v>
      </c>
      <c r="L3" s="430" t="s">
        <v>16</v>
      </c>
      <c r="M3" s="430" t="s">
        <v>17</v>
      </c>
      <c r="N3" s="431"/>
      <c r="O3" s="11">
        <v>1</v>
      </c>
      <c r="P3" s="12">
        <v>2</v>
      </c>
      <c r="Q3" s="10">
        <v>3</v>
      </c>
      <c r="R3" s="1">
        <v>4</v>
      </c>
      <c r="S3" s="11">
        <v>5</v>
      </c>
      <c r="T3" s="12">
        <v>6</v>
      </c>
      <c r="U3" s="10">
        <v>7</v>
      </c>
      <c r="V3" s="12">
        <v>8</v>
      </c>
    </row>
    <row r="4" spans="2:22" ht="15.75" customHeight="1" x14ac:dyDescent="0.25">
      <c r="B4" s="413"/>
      <c r="C4" s="416"/>
      <c r="D4" s="432"/>
      <c r="E4" s="432"/>
      <c r="F4" s="431"/>
      <c r="G4" s="421"/>
      <c r="H4" s="424"/>
      <c r="I4" s="427"/>
      <c r="J4" s="432"/>
      <c r="K4" s="432"/>
      <c r="L4" s="432"/>
      <c r="M4" s="432"/>
      <c r="N4" s="432"/>
      <c r="O4" s="278" t="s">
        <v>24</v>
      </c>
      <c r="P4" s="274"/>
      <c r="Q4" s="274"/>
      <c r="R4" s="274"/>
      <c r="S4" s="274"/>
      <c r="T4" s="274"/>
      <c r="U4" s="274"/>
      <c r="V4" s="275"/>
    </row>
    <row r="5" spans="2:22" ht="15.75" customHeight="1" x14ac:dyDescent="0.25">
      <c r="B5" s="414"/>
      <c r="C5" s="417"/>
      <c r="D5" s="434"/>
      <c r="E5" s="434"/>
      <c r="F5" s="433"/>
      <c r="G5" s="422"/>
      <c r="H5" s="425"/>
      <c r="I5" s="428"/>
      <c r="J5" s="434"/>
      <c r="K5" s="434"/>
      <c r="L5" s="434"/>
      <c r="M5" s="434"/>
      <c r="N5" s="433"/>
      <c r="O5" s="268">
        <v>15</v>
      </c>
      <c r="P5" s="269">
        <v>16</v>
      </c>
      <c r="Q5" s="270">
        <v>15</v>
      </c>
      <c r="R5" s="271">
        <v>16</v>
      </c>
      <c r="S5" s="268">
        <v>15</v>
      </c>
      <c r="T5" s="269">
        <v>16</v>
      </c>
      <c r="U5" s="270">
        <v>15</v>
      </c>
      <c r="V5" s="272">
        <v>11</v>
      </c>
    </row>
    <row r="6" spans="2:22" x14ac:dyDescent="0.25">
      <c r="B6" s="8">
        <v>1</v>
      </c>
      <c r="C6" s="3">
        <v>2</v>
      </c>
      <c r="D6" s="3">
        <v>3</v>
      </c>
      <c r="E6" s="3">
        <v>4</v>
      </c>
      <c r="F6" s="4">
        <v>5</v>
      </c>
      <c r="G6" s="5">
        <v>6</v>
      </c>
      <c r="H6" s="6">
        <v>7</v>
      </c>
      <c r="I6" s="7">
        <v>8</v>
      </c>
      <c r="J6" s="3">
        <v>9</v>
      </c>
      <c r="K6" s="3">
        <v>10</v>
      </c>
      <c r="L6" s="3">
        <v>11</v>
      </c>
      <c r="M6" s="3">
        <v>12</v>
      </c>
      <c r="N6" s="4">
        <v>13</v>
      </c>
      <c r="O6" s="8">
        <v>14</v>
      </c>
      <c r="P6" s="9">
        <v>15</v>
      </c>
      <c r="Q6" s="7">
        <v>16</v>
      </c>
      <c r="R6" s="4">
        <v>17</v>
      </c>
      <c r="S6" s="8">
        <v>18</v>
      </c>
      <c r="T6" s="9">
        <v>19</v>
      </c>
      <c r="U6" s="7">
        <v>20</v>
      </c>
      <c r="V6" s="9">
        <v>21</v>
      </c>
    </row>
    <row r="7" spans="2:22" ht="17.25" customHeight="1" thickBot="1" x14ac:dyDescent="0.3">
      <c r="B7" s="140"/>
      <c r="C7" s="448" t="s">
        <v>28</v>
      </c>
      <c r="D7" s="448"/>
      <c r="E7" s="448"/>
      <c r="F7" s="448"/>
      <c r="G7" s="448"/>
      <c r="H7" s="448"/>
      <c r="I7" s="448"/>
      <c r="J7" s="448"/>
      <c r="K7" s="448"/>
      <c r="L7" s="448"/>
      <c r="M7" s="448"/>
      <c r="N7" s="448"/>
      <c r="O7" s="448"/>
      <c r="P7" s="448"/>
      <c r="Q7" s="448"/>
      <c r="R7" s="448"/>
      <c r="S7" s="448"/>
      <c r="T7" s="448"/>
      <c r="U7" s="448"/>
      <c r="V7" s="449"/>
    </row>
    <row r="8" spans="2:22" ht="29.25" customHeight="1" thickBot="1" x14ac:dyDescent="0.3">
      <c r="B8" s="446" t="s">
        <v>31</v>
      </c>
      <c r="C8" s="447"/>
      <c r="D8" s="283">
        <v>1</v>
      </c>
      <c r="E8" s="283">
        <v>11</v>
      </c>
      <c r="F8" s="289"/>
      <c r="G8" s="152">
        <f t="shared" ref="G8:V8" si="0">SUM(G9:G16)</f>
        <v>34</v>
      </c>
      <c r="H8" s="152">
        <f t="shared" si="0"/>
        <v>1020</v>
      </c>
      <c r="I8" s="152">
        <f t="shared" si="0"/>
        <v>312</v>
      </c>
      <c r="J8" s="152">
        <f t="shared" si="0"/>
        <v>52</v>
      </c>
      <c r="K8" s="152">
        <f t="shared" si="0"/>
        <v>48</v>
      </c>
      <c r="L8" s="152">
        <f t="shared" si="0"/>
        <v>0</v>
      </c>
      <c r="M8" s="152">
        <f t="shared" si="0"/>
        <v>212</v>
      </c>
      <c r="N8" s="152">
        <f t="shared" si="0"/>
        <v>708</v>
      </c>
      <c r="O8" s="152">
        <f t="shared" si="0"/>
        <v>6</v>
      </c>
      <c r="P8" s="152">
        <f t="shared" si="0"/>
        <v>4</v>
      </c>
      <c r="Q8" s="152">
        <f t="shared" si="0"/>
        <v>4</v>
      </c>
      <c r="R8" s="152">
        <f t="shared" si="0"/>
        <v>4</v>
      </c>
      <c r="S8" s="152">
        <f t="shared" si="0"/>
        <v>2</v>
      </c>
      <c r="T8" s="152">
        <f t="shared" si="0"/>
        <v>2</v>
      </c>
      <c r="U8" s="152">
        <f t="shared" si="0"/>
        <v>0</v>
      </c>
      <c r="V8" s="152">
        <f t="shared" si="0"/>
        <v>0</v>
      </c>
    </row>
    <row r="9" spans="2:22" ht="13.5" customHeight="1" x14ac:dyDescent="0.25">
      <c r="B9" s="148">
        <v>1</v>
      </c>
      <c r="C9" s="358" t="s">
        <v>43</v>
      </c>
      <c r="D9" s="116"/>
      <c r="E9" s="116"/>
      <c r="F9" s="158"/>
      <c r="G9" s="131">
        <v>3</v>
      </c>
      <c r="H9" s="134">
        <f t="shared" ref="H9:H16" si="1">G9*30</f>
        <v>90</v>
      </c>
      <c r="I9" s="149">
        <v>24</v>
      </c>
      <c r="J9" s="129">
        <v>4</v>
      </c>
      <c r="K9" s="356"/>
      <c r="L9" s="129"/>
      <c r="M9" s="129">
        <v>20</v>
      </c>
      <c r="N9" s="150">
        <f t="shared" ref="N9:N15" si="2">H9-I9</f>
        <v>66</v>
      </c>
      <c r="O9" s="339">
        <v>2</v>
      </c>
      <c r="P9" s="340"/>
      <c r="Q9" s="341"/>
      <c r="R9" s="342"/>
      <c r="S9" s="339"/>
      <c r="T9" s="340"/>
      <c r="U9" s="341"/>
      <c r="V9" s="151"/>
    </row>
    <row r="10" spans="2:22" ht="25.5" customHeight="1" x14ac:dyDescent="0.25">
      <c r="B10" s="148">
        <v>2</v>
      </c>
      <c r="C10" s="358" t="s">
        <v>11</v>
      </c>
      <c r="D10" s="116"/>
      <c r="E10" s="116"/>
      <c r="F10" s="158"/>
      <c r="G10" s="131">
        <v>3</v>
      </c>
      <c r="H10" s="134">
        <f t="shared" si="1"/>
        <v>90</v>
      </c>
      <c r="I10" s="149">
        <v>24</v>
      </c>
      <c r="J10" s="129"/>
      <c r="K10" s="356"/>
      <c r="L10" s="129"/>
      <c r="M10" s="129">
        <v>24</v>
      </c>
      <c r="N10" s="150">
        <f t="shared" si="2"/>
        <v>66</v>
      </c>
      <c r="O10" s="339"/>
      <c r="P10" s="340">
        <v>2</v>
      </c>
      <c r="Q10" s="341"/>
      <c r="R10" s="342"/>
      <c r="S10" s="339"/>
      <c r="T10" s="340"/>
      <c r="U10" s="341"/>
      <c r="V10" s="151"/>
    </row>
    <row r="11" spans="2:22" ht="13.5" customHeight="1" x14ac:dyDescent="0.25">
      <c r="B11" s="148">
        <v>3</v>
      </c>
      <c r="C11" s="358" t="s">
        <v>10</v>
      </c>
      <c r="D11" s="116"/>
      <c r="E11" s="116"/>
      <c r="F11" s="158"/>
      <c r="G11" s="131">
        <v>3</v>
      </c>
      <c r="H11" s="134">
        <f t="shared" si="1"/>
        <v>90</v>
      </c>
      <c r="I11" s="149">
        <v>24</v>
      </c>
      <c r="J11" s="129">
        <v>12</v>
      </c>
      <c r="K11" s="356">
        <v>12</v>
      </c>
      <c r="L11" s="129"/>
      <c r="M11" s="129"/>
      <c r="N11" s="150">
        <f t="shared" si="2"/>
        <v>66</v>
      </c>
      <c r="O11" s="339"/>
      <c r="P11" s="340"/>
      <c r="Q11" s="341">
        <v>2</v>
      </c>
      <c r="R11" s="342"/>
      <c r="S11" s="339"/>
      <c r="T11" s="340"/>
      <c r="U11" s="341"/>
      <c r="V11" s="151"/>
    </row>
    <row r="12" spans="2:22" ht="12" customHeight="1" x14ac:dyDescent="0.25">
      <c r="B12" s="148">
        <v>4</v>
      </c>
      <c r="C12" s="359" t="s">
        <v>36</v>
      </c>
      <c r="D12" s="116"/>
      <c r="E12" s="116"/>
      <c r="F12" s="158"/>
      <c r="G12" s="131">
        <v>3</v>
      </c>
      <c r="H12" s="134">
        <f t="shared" si="1"/>
        <v>90</v>
      </c>
      <c r="I12" s="149">
        <v>24</v>
      </c>
      <c r="J12" s="129">
        <v>12</v>
      </c>
      <c r="K12" s="356">
        <v>12</v>
      </c>
      <c r="L12" s="129"/>
      <c r="M12" s="129"/>
      <c r="N12" s="150">
        <f t="shared" si="2"/>
        <v>66</v>
      </c>
      <c r="O12" s="339"/>
      <c r="P12" s="340"/>
      <c r="Q12" s="341"/>
      <c r="R12" s="342">
        <v>2</v>
      </c>
      <c r="S12" s="339"/>
      <c r="T12" s="340"/>
      <c r="U12" s="341"/>
      <c r="V12" s="151"/>
    </row>
    <row r="13" spans="2:22" ht="14.25" customHeight="1" x14ac:dyDescent="0.25">
      <c r="B13" s="148">
        <v>5</v>
      </c>
      <c r="C13" s="359" t="s">
        <v>13</v>
      </c>
      <c r="D13" s="116"/>
      <c r="E13" s="116"/>
      <c r="F13" s="158"/>
      <c r="G13" s="131">
        <v>3</v>
      </c>
      <c r="H13" s="134">
        <f t="shared" si="1"/>
        <v>90</v>
      </c>
      <c r="I13" s="149">
        <v>24</v>
      </c>
      <c r="J13" s="129">
        <v>12</v>
      </c>
      <c r="K13" s="356">
        <v>12</v>
      </c>
      <c r="L13" s="129"/>
      <c r="M13" s="129"/>
      <c r="N13" s="150">
        <f t="shared" si="2"/>
        <v>66</v>
      </c>
      <c r="O13" s="339"/>
      <c r="P13" s="340"/>
      <c r="Q13" s="341"/>
      <c r="R13" s="342"/>
      <c r="S13" s="339">
        <v>2</v>
      </c>
      <c r="T13" s="340"/>
      <c r="U13" s="341"/>
      <c r="V13" s="151"/>
    </row>
    <row r="14" spans="2:22" ht="13.5" customHeight="1" x14ac:dyDescent="0.25">
      <c r="B14" s="148">
        <v>6</v>
      </c>
      <c r="C14" s="359" t="s">
        <v>119</v>
      </c>
      <c r="D14" s="116"/>
      <c r="E14" s="116"/>
      <c r="F14" s="158"/>
      <c r="G14" s="131">
        <v>3</v>
      </c>
      <c r="H14" s="134">
        <f t="shared" si="1"/>
        <v>90</v>
      </c>
      <c r="I14" s="149">
        <v>24</v>
      </c>
      <c r="J14" s="129">
        <v>12</v>
      </c>
      <c r="K14" s="356">
        <v>12</v>
      </c>
      <c r="L14" s="129"/>
      <c r="M14" s="129"/>
      <c r="N14" s="150">
        <f t="shared" si="2"/>
        <v>66</v>
      </c>
      <c r="O14" s="339"/>
      <c r="P14" s="340"/>
      <c r="Q14" s="341"/>
      <c r="R14" s="342"/>
      <c r="S14" s="339"/>
      <c r="T14" s="340">
        <v>2</v>
      </c>
      <c r="U14" s="341"/>
      <c r="V14" s="151"/>
    </row>
    <row r="15" spans="2:22" ht="14.25" customHeight="1" x14ac:dyDescent="0.25">
      <c r="B15" s="148">
        <v>7</v>
      </c>
      <c r="C15" s="359" t="s">
        <v>42</v>
      </c>
      <c r="D15" s="116"/>
      <c r="E15" s="116"/>
      <c r="F15" s="158"/>
      <c r="G15" s="131">
        <v>4</v>
      </c>
      <c r="H15" s="134">
        <f t="shared" si="1"/>
        <v>120</v>
      </c>
      <c r="I15" s="149">
        <v>48</v>
      </c>
      <c r="J15" s="129"/>
      <c r="K15" s="356"/>
      <c r="L15" s="129"/>
      <c r="M15" s="129">
        <v>48</v>
      </c>
      <c r="N15" s="150">
        <f t="shared" si="2"/>
        <v>72</v>
      </c>
      <c r="O15" s="339">
        <v>2</v>
      </c>
      <c r="P15" s="340"/>
      <c r="Q15" s="341"/>
      <c r="R15" s="342"/>
      <c r="S15" s="339"/>
      <c r="T15" s="340"/>
      <c r="U15" s="341"/>
      <c r="V15" s="151"/>
    </row>
    <row r="16" spans="2:22" ht="27" customHeight="1" thickBot="1" x14ac:dyDescent="0.3">
      <c r="B16" s="148">
        <v>8</v>
      </c>
      <c r="C16" s="360" t="s">
        <v>116</v>
      </c>
      <c r="D16" s="29">
        <v>4</v>
      </c>
      <c r="E16" s="29" t="s">
        <v>25</v>
      </c>
      <c r="F16" s="158"/>
      <c r="G16" s="31">
        <v>12</v>
      </c>
      <c r="H16" s="134">
        <f t="shared" si="1"/>
        <v>360</v>
      </c>
      <c r="I16" s="149">
        <v>120</v>
      </c>
      <c r="J16" s="33"/>
      <c r="K16" s="357"/>
      <c r="L16" s="33"/>
      <c r="M16" s="33">
        <v>120</v>
      </c>
      <c r="N16" s="150">
        <f>H16-I16</f>
        <v>240</v>
      </c>
      <c r="O16" s="35">
        <v>2</v>
      </c>
      <c r="P16" s="36">
        <v>2</v>
      </c>
      <c r="Q16" s="37">
        <v>2</v>
      </c>
      <c r="R16" s="38">
        <v>2</v>
      </c>
      <c r="S16" s="35"/>
      <c r="T16" s="36"/>
      <c r="U16" s="37"/>
      <c r="V16" s="36"/>
    </row>
    <row r="17" spans="2:22" ht="24.75" customHeight="1" thickBot="1" x14ac:dyDescent="0.3">
      <c r="B17" s="446" t="s">
        <v>29</v>
      </c>
      <c r="C17" s="447"/>
      <c r="D17" s="288"/>
      <c r="E17" s="288"/>
      <c r="F17" s="289"/>
      <c r="G17" s="136">
        <f t="shared" ref="G17:V17" si="3">SUM(G18:G46)</f>
        <v>24</v>
      </c>
      <c r="H17" s="136">
        <f t="shared" si="3"/>
        <v>720</v>
      </c>
      <c r="I17" s="136">
        <f t="shared" si="3"/>
        <v>0</v>
      </c>
      <c r="J17" s="136">
        <f t="shared" si="3"/>
        <v>0</v>
      </c>
      <c r="K17" s="136">
        <f t="shared" si="3"/>
        <v>0</v>
      </c>
      <c r="L17" s="136">
        <f t="shared" si="3"/>
        <v>0</v>
      </c>
      <c r="M17" s="136">
        <f t="shared" si="3"/>
        <v>0</v>
      </c>
      <c r="N17" s="136">
        <f t="shared" si="3"/>
        <v>720</v>
      </c>
      <c r="O17" s="136">
        <f t="shared" si="3"/>
        <v>0</v>
      </c>
      <c r="P17" s="136">
        <f t="shared" si="3"/>
        <v>0</v>
      </c>
      <c r="Q17" s="136">
        <f t="shared" si="3"/>
        <v>0</v>
      </c>
      <c r="R17" s="136">
        <f t="shared" si="3"/>
        <v>0</v>
      </c>
      <c r="S17" s="136">
        <f t="shared" si="3"/>
        <v>0</v>
      </c>
      <c r="T17" s="136">
        <f t="shared" si="3"/>
        <v>0</v>
      </c>
      <c r="U17" s="136">
        <f t="shared" si="3"/>
        <v>0</v>
      </c>
      <c r="V17" s="136">
        <f t="shared" si="3"/>
        <v>0</v>
      </c>
    </row>
    <row r="18" spans="2:22" ht="14.25" customHeight="1" x14ac:dyDescent="0.25">
      <c r="B18" s="97">
        <v>1</v>
      </c>
      <c r="C18" s="153"/>
      <c r="D18" s="90"/>
      <c r="E18" s="90"/>
      <c r="F18" s="98"/>
      <c r="G18" s="154"/>
      <c r="H18" s="32">
        <f t="shared" ref="H18:H46" si="4">G18*30</f>
        <v>0</v>
      </c>
      <c r="I18" s="99"/>
      <c r="J18" s="96"/>
      <c r="K18" s="96"/>
      <c r="L18" s="96"/>
      <c r="M18" s="96"/>
      <c r="N18" s="100"/>
      <c r="O18" s="161"/>
      <c r="P18" s="156"/>
      <c r="Q18" s="155"/>
      <c r="R18" s="162"/>
      <c r="S18" s="161"/>
      <c r="T18" s="156"/>
      <c r="U18" s="155"/>
      <c r="V18" s="156"/>
    </row>
    <row r="19" spans="2:22" ht="14.25" customHeight="1" x14ac:dyDescent="0.25">
      <c r="B19" s="46">
        <v>2</v>
      </c>
      <c r="C19" s="39"/>
      <c r="D19" s="40"/>
      <c r="E19" s="40"/>
      <c r="F19" s="41"/>
      <c r="G19" s="42"/>
      <c r="H19" s="32">
        <f t="shared" si="4"/>
        <v>0</v>
      </c>
      <c r="I19" s="43"/>
      <c r="J19" s="44"/>
      <c r="K19" s="44"/>
      <c r="L19" s="44"/>
      <c r="M19" s="44"/>
      <c r="N19" s="45"/>
      <c r="O19" s="63"/>
      <c r="P19" s="51"/>
      <c r="Q19" s="50"/>
      <c r="R19" s="64"/>
      <c r="S19" s="63"/>
      <c r="T19" s="51"/>
      <c r="U19" s="50"/>
      <c r="V19" s="51"/>
    </row>
    <row r="20" spans="2:22" ht="14.25" customHeight="1" x14ac:dyDescent="0.25">
      <c r="B20" s="46">
        <v>3</v>
      </c>
      <c r="C20" s="39"/>
      <c r="D20" s="44"/>
      <c r="E20" s="40"/>
      <c r="F20" s="41"/>
      <c r="G20" s="42"/>
      <c r="H20" s="32">
        <f t="shared" si="4"/>
        <v>0</v>
      </c>
      <c r="I20" s="43"/>
      <c r="J20" s="44"/>
      <c r="K20" s="44"/>
      <c r="L20" s="44"/>
      <c r="M20" s="44"/>
      <c r="N20" s="45"/>
      <c r="O20" s="63"/>
      <c r="P20" s="51"/>
      <c r="Q20" s="50"/>
      <c r="R20" s="64"/>
      <c r="S20" s="63"/>
      <c r="T20" s="51"/>
      <c r="U20" s="50"/>
      <c r="V20" s="51"/>
    </row>
    <row r="21" spans="2:22" ht="14.25" customHeight="1" x14ac:dyDescent="0.25">
      <c r="B21" s="46">
        <v>4</v>
      </c>
      <c r="C21" s="39"/>
      <c r="D21" s="40"/>
      <c r="E21" s="40"/>
      <c r="F21" s="41"/>
      <c r="G21" s="42"/>
      <c r="H21" s="32">
        <f t="shared" si="4"/>
        <v>0</v>
      </c>
      <c r="I21" s="43"/>
      <c r="J21" s="44"/>
      <c r="K21" s="44"/>
      <c r="L21" s="44"/>
      <c r="M21" s="44"/>
      <c r="N21" s="45"/>
      <c r="O21" s="63"/>
      <c r="P21" s="51"/>
      <c r="Q21" s="50"/>
      <c r="R21" s="64"/>
      <c r="S21" s="63"/>
      <c r="T21" s="51"/>
      <c r="U21" s="50"/>
      <c r="V21" s="51"/>
    </row>
    <row r="22" spans="2:22" ht="14.25" customHeight="1" x14ac:dyDescent="0.25">
      <c r="B22" s="46">
        <v>5</v>
      </c>
      <c r="C22" s="39"/>
      <c r="D22" s="40"/>
      <c r="E22" s="40"/>
      <c r="F22" s="41"/>
      <c r="G22" s="42"/>
      <c r="H22" s="32">
        <f t="shared" si="4"/>
        <v>0</v>
      </c>
      <c r="I22" s="52"/>
      <c r="J22" s="44"/>
      <c r="K22" s="44"/>
      <c r="L22" s="44"/>
      <c r="M22" s="44"/>
      <c r="N22" s="53"/>
      <c r="O22" s="63"/>
      <c r="P22" s="51"/>
      <c r="Q22" s="50"/>
      <c r="R22" s="64"/>
      <c r="S22" s="63"/>
      <c r="T22" s="51"/>
      <c r="U22" s="50"/>
      <c r="V22" s="51"/>
    </row>
    <row r="23" spans="2:22" ht="14.25" customHeight="1" x14ac:dyDescent="0.25">
      <c r="B23" s="46">
        <v>6</v>
      </c>
      <c r="C23" s="39"/>
      <c r="D23" s="40"/>
      <c r="E23" s="40"/>
      <c r="F23" s="54"/>
      <c r="G23" s="42"/>
      <c r="H23" s="32">
        <f t="shared" si="4"/>
        <v>0</v>
      </c>
      <c r="I23" s="52"/>
      <c r="J23" s="44"/>
      <c r="K23" s="44"/>
      <c r="L23" s="44"/>
      <c r="M23" s="44"/>
      <c r="N23" s="53"/>
      <c r="O23" s="63"/>
      <c r="P23" s="51"/>
      <c r="Q23" s="50"/>
      <c r="R23" s="64"/>
      <c r="S23" s="63"/>
      <c r="T23" s="51"/>
      <c r="U23" s="50"/>
      <c r="V23" s="51"/>
    </row>
    <row r="24" spans="2:22" s="61" customFormat="1" ht="14.25" customHeight="1" x14ac:dyDescent="0.25">
      <c r="B24" s="46">
        <v>7</v>
      </c>
      <c r="C24" s="13"/>
      <c r="D24" s="55"/>
      <c r="E24" s="13"/>
      <c r="F24" s="56"/>
      <c r="G24" s="57"/>
      <c r="H24" s="32">
        <f t="shared" si="4"/>
        <v>0</v>
      </c>
      <c r="I24" s="58"/>
      <c r="J24" s="55"/>
      <c r="K24" s="55"/>
      <c r="L24" s="13"/>
      <c r="M24" s="13"/>
      <c r="N24" s="59"/>
      <c r="O24" s="163"/>
      <c r="P24" s="164"/>
      <c r="Q24" s="165"/>
      <c r="R24" s="166"/>
      <c r="S24" s="163"/>
      <c r="T24" s="164"/>
      <c r="U24" s="165"/>
      <c r="V24" s="167"/>
    </row>
    <row r="25" spans="2:22" s="61" customFormat="1" ht="14.25" customHeight="1" x14ac:dyDescent="0.25">
      <c r="B25" s="46">
        <v>8</v>
      </c>
      <c r="C25" s="39"/>
      <c r="D25" s="40"/>
      <c r="E25" s="40"/>
      <c r="F25" s="54"/>
      <c r="G25" s="42"/>
      <c r="H25" s="32">
        <f t="shared" si="4"/>
        <v>0</v>
      </c>
      <c r="I25" s="52"/>
      <c r="J25" s="44"/>
      <c r="K25" s="44"/>
      <c r="L25" s="44"/>
      <c r="M25" s="44"/>
      <c r="N25" s="53"/>
      <c r="O25" s="63"/>
      <c r="P25" s="51"/>
      <c r="Q25" s="50"/>
      <c r="R25" s="64"/>
      <c r="S25" s="63"/>
      <c r="T25" s="51"/>
      <c r="U25" s="50"/>
      <c r="V25" s="51"/>
    </row>
    <row r="26" spans="2:22" s="61" customFormat="1" ht="14.25" customHeight="1" x14ac:dyDescent="0.25">
      <c r="B26" s="46">
        <v>9</v>
      </c>
      <c r="C26" s="39"/>
      <c r="D26" s="40"/>
      <c r="E26" s="40"/>
      <c r="F26" s="54"/>
      <c r="G26" s="42"/>
      <c r="H26" s="32">
        <f t="shared" si="4"/>
        <v>0</v>
      </c>
      <c r="I26" s="52"/>
      <c r="J26" s="44"/>
      <c r="K26" s="44"/>
      <c r="L26" s="44"/>
      <c r="M26" s="44"/>
      <c r="N26" s="53"/>
      <c r="O26" s="63"/>
      <c r="P26" s="51"/>
      <c r="Q26" s="50"/>
      <c r="R26" s="64"/>
      <c r="S26" s="63"/>
      <c r="T26" s="51"/>
      <c r="U26" s="50"/>
      <c r="V26" s="51"/>
    </row>
    <row r="27" spans="2:22" ht="14.25" customHeight="1" x14ac:dyDescent="0.25">
      <c r="B27" s="46">
        <v>10</v>
      </c>
      <c r="C27" s="39"/>
      <c r="D27" s="40"/>
      <c r="E27" s="40"/>
      <c r="F27" s="54"/>
      <c r="G27" s="42"/>
      <c r="H27" s="32">
        <f t="shared" si="4"/>
        <v>0</v>
      </c>
      <c r="I27" s="52"/>
      <c r="J27" s="44"/>
      <c r="K27" s="44"/>
      <c r="L27" s="44"/>
      <c r="M27" s="44"/>
      <c r="N27" s="53"/>
      <c r="O27" s="63"/>
      <c r="P27" s="51"/>
      <c r="Q27" s="50"/>
      <c r="R27" s="64"/>
      <c r="S27" s="63"/>
      <c r="T27" s="51"/>
      <c r="U27" s="50"/>
      <c r="V27" s="51"/>
    </row>
    <row r="28" spans="2:22" ht="14.25" customHeight="1" x14ac:dyDescent="0.25">
      <c r="B28" s="46">
        <v>11</v>
      </c>
      <c r="C28" s="39"/>
      <c r="D28" s="40"/>
      <c r="E28" s="40"/>
      <c r="F28" s="54"/>
      <c r="G28" s="42"/>
      <c r="H28" s="32">
        <f t="shared" si="4"/>
        <v>0</v>
      </c>
      <c r="I28" s="52"/>
      <c r="J28" s="44"/>
      <c r="K28" s="44"/>
      <c r="L28" s="44"/>
      <c r="M28" s="44"/>
      <c r="N28" s="53"/>
      <c r="O28" s="63"/>
      <c r="P28" s="51"/>
      <c r="Q28" s="50"/>
      <c r="R28" s="64"/>
      <c r="S28" s="63"/>
      <c r="T28" s="51"/>
      <c r="U28" s="50"/>
      <c r="V28" s="51"/>
    </row>
    <row r="29" spans="2:22" ht="14.25" customHeight="1" x14ac:dyDescent="0.25">
      <c r="B29" s="46">
        <v>12</v>
      </c>
      <c r="C29" s="39"/>
      <c r="D29" s="40"/>
      <c r="E29" s="40"/>
      <c r="F29" s="54"/>
      <c r="G29" s="42"/>
      <c r="H29" s="32">
        <f t="shared" si="4"/>
        <v>0</v>
      </c>
      <c r="I29" s="52"/>
      <c r="J29" s="44"/>
      <c r="K29" s="44"/>
      <c r="L29" s="44"/>
      <c r="M29" s="44"/>
      <c r="N29" s="53"/>
      <c r="O29" s="63"/>
      <c r="P29" s="51"/>
      <c r="Q29" s="50"/>
      <c r="R29" s="64"/>
      <c r="S29" s="63"/>
      <c r="T29" s="51"/>
      <c r="U29" s="50"/>
      <c r="V29" s="51"/>
    </row>
    <row r="30" spans="2:22" ht="14.25" customHeight="1" x14ac:dyDescent="0.25">
      <c r="B30" s="46">
        <v>13</v>
      </c>
      <c r="C30" s="39"/>
      <c r="D30" s="40"/>
      <c r="E30" s="40"/>
      <c r="F30" s="54"/>
      <c r="G30" s="42"/>
      <c r="H30" s="32">
        <f t="shared" si="4"/>
        <v>0</v>
      </c>
      <c r="I30" s="52"/>
      <c r="J30" s="44"/>
      <c r="K30" s="44"/>
      <c r="L30" s="44"/>
      <c r="M30" s="44"/>
      <c r="N30" s="53"/>
      <c r="O30" s="63"/>
      <c r="P30" s="51"/>
      <c r="Q30" s="50"/>
      <c r="R30" s="64"/>
      <c r="S30" s="63"/>
      <c r="T30" s="51"/>
      <c r="U30" s="50"/>
      <c r="V30" s="51"/>
    </row>
    <row r="31" spans="2:22" ht="14.25" customHeight="1" x14ac:dyDescent="0.25">
      <c r="B31" s="46">
        <v>14</v>
      </c>
      <c r="C31" s="39"/>
      <c r="D31" s="40"/>
      <c r="E31" s="40"/>
      <c r="F31" s="54"/>
      <c r="G31" s="42"/>
      <c r="H31" s="32">
        <f t="shared" si="4"/>
        <v>0</v>
      </c>
      <c r="I31" s="52"/>
      <c r="J31" s="44"/>
      <c r="K31" s="44"/>
      <c r="L31" s="44"/>
      <c r="M31" s="44"/>
      <c r="N31" s="53"/>
      <c r="O31" s="63"/>
      <c r="P31" s="51"/>
      <c r="Q31" s="50"/>
      <c r="R31" s="64"/>
      <c r="S31" s="63"/>
      <c r="T31" s="51"/>
      <c r="U31" s="50"/>
      <c r="V31" s="51"/>
    </row>
    <row r="32" spans="2:22" ht="14.25" customHeight="1" x14ac:dyDescent="0.25">
      <c r="B32" s="46">
        <v>15</v>
      </c>
      <c r="C32" s="39"/>
      <c r="D32" s="40"/>
      <c r="E32" s="40"/>
      <c r="F32" s="54"/>
      <c r="G32" s="42"/>
      <c r="H32" s="32">
        <f t="shared" si="4"/>
        <v>0</v>
      </c>
      <c r="I32" s="52"/>
      <c r="J32" s="44"/>
      <c r="K32" s="44"/>
      <c r="L32" s="44"/>
      <c r="M32" s="44"/>
      <c r="N32" s="53"/>
      <c r="O32" s="63"/>
      <c r="P32" s="51"/>
      <c r="Q32" s="50"/>
      <c r="R32" s="64"/>
      <c r="S32" s="63"/>
      <c r="T32" s="51"/>
      <c r="U32" s="50"/>
      <c r="V32" s="51"/>
    </row>
    <row r="33" spans="2:22" s="62" customFormat="1" ht="14.25" customHeight="1" x14ac:dyDescent="0.25">
      <c r="B33" s="46">
        <v>16</v>
      </c>
      <c r="C33" s="39"/>
      <c r="D33" s="40"/>
      <c r="E33" s="40"/>
      <c r="F33" s="54"/>
      <c r="G33" s="42"/>
      <c r="H33" s="32">
        <f t="shared" si="4"/>
        <v>0</v>
      </c>
      <c r="I33" s="52"/>
      <c r="J33" s="44"/>
      <c r="K33" s="44"/>
      <c r="L33" s="44"/>
      <c r="M33" s="44"/>
      <c r="N33" s="53"/>
      <c r="O33" s="63"/>
      <c r="P33" s="51"/>
      <c r="Q33" s="50"/>
      <c r="R33" s="64"/>
      <c r="S33" s="63"/>
      <c r="T33" s="51"/>
      <c r="U33" s="50"/>
      <c r="V33" s="51"/>
    </row>
    <row r="34" spans="2:22" ht="14.25" customHeight="1" x14ac:dyDescent="0.25">
      <c r="B34" s="46">
        <v>17</v>
      </c>
      <c r="C34" s="39"/>
      <c r="D34" s="40"/>
      <c r="E34" s="40"/>
      <c r="F34" s="54"/>
      <c r="G34" s="42"/>
      <c r="H34" s="32">
        <f t="shared" si="4"/>
        <v>0</v>
      </c>
      <c r="I34" s="52"/>
      <c r="J34" s="44"/>
      <c r="K34" s="44"/>
      <c r="L34" s="44"/>
      <c r="M34" s="44"/>
      <c r="N34" s="53"/>
      <c r="O34" s="63"/>
      <c r="P34" s="51"/>
      <c r="Q34" s="50"/>
      <c r="R34" s="64"/>
      <c r="S34" s="63"/>
      <c r="T34" s="51"/>
      <c r="U34" s="50"/>
      <c r="V34" s="51"/>
    </row>
    <row r="35" spans="2:22" ht="14.25" customHeight="1" x14ac:dyDescent="0.25">
      <c r="B35" s="46">
        <v>18</v>
      </c>
      <c r="C35" s="39"/>
      <c r="D35" s="40"/>
      <c r="E35" s="40"/>
      <c r="F35" s="54"/>
      <c r="G35" s="42"/>
      <c r="H35" s="32">
        <f t="shared" si="4"/>
        <v>0</v>
      </c>
      <c r="I35" s="52"/>
      <c r="J35" s="44"/>
      <c r="K35" s="44"/>
      <c r="L35" s="44"/>
      <c r="M35" s="44"/>
      <c r="N35" s="53"/>
      <c r="O35" s="63"/>
      <c r="P35" s="51"/>
      <c r="Q35" s="50"/>
      <c r="R35" s="64"/>
      <c r="S35" s="63"/>
      <c r="T35" s="51"/>
      <c r="U35" s="50"/>
      <c r="V35" s="51"/>
    </row>
    <row r="36" spans="2:22" s="61" customFormat="1" ht="14.25" customHeight="1" x14ac:dyDescent="0.25">
      <c r="B36" s="46">
        <v>19</v>
      </c>
      <c r="C36" s="39"/>
      <c r="D36" s="40"/>
      <c r="E36" s="40"/>
      <c r="F36" s="54"/>
      <c r="G36" s="42"/>
      <c r="H36" s="32">
        <f t="shared" si="4"/>
        <v>0</v>
      </c>
      <c r="I36" s="52"/>
      <c r="J36" s="44"/>
      <c r="K36" s="44"/>
      <c r="L36" s="44"/>
      <c r="M36" s="44"/>
      <c r="N36" s="53"/>
      <c r="O36" s="63"/>
      <c r="P36" s="51"/>
      <c r="Q36" s="50"/>
      <c r="R36" s="64"/>
      <c r="S36" s="63"/>
      <c r="T36" s="51"/>
      <c r="U36" s="50"/>
      <c r="V36" s="51"/>
    </row>
    <row r="37" spans="2:22" ht="14.25" customHeight="1" x14ac:dyDescent="0.25">
      <c r="B37" s="46">
        <v>20</v>
      </c>
      <c r="C37" s="39"/>
      <c r="D37" s="40"/>
      <c r="E37" s="40"/>
      <c r="F37" s="54"/>
      <c r="G37" s="42"/>
      <c r="H37" s="32">
        <f t="shared" si="4"/>
        <v>0</v>
      </c>
      <c r="I37" s="52"/>
      <c r="J37" s="44"/>
      <c r="K37" s="44"/>
      <c r="L37" s="44"/>
      <c r="M37" s="44"/>
      <c r="N37" s="53"/>
      <c r="O37" s="63"/>
      <c r="P37" s="51"/>
      <c r="Q37" s="50"/>
      <c r="R37" s="64"/>
      <c r="S37" s="63"/>
      <c r="T37" s="51"/>
      <c r="U37" s="50"/>
      <c r="V37" s="51"/>
    </row>
    <row r="38" spans="2:22" ht="14.25" customHeight="1" x14ac:dyDescent="0.25">
      <c r="B38" s="46">
        <v>21</v>
      </c>
      <c r="C38" s="39"/>
      <c r="D38" s="40"/>
      <c r="E38" s="40"/>
      <c r="F38" s="54"/>
      <c r="G38" s="42"/>
      <c r="H38" s="32">
        <f t="shared" si="4"/>
        <v>0</v>
      </c>
      <c r="I38" s="52"/>
      <c r="J38" s="44"/>
      <c r="K38" s="44"/>
      <c r="L38" s="44"/>
      <c r="M38" s="44"/>
      <c r="N38" s="53"/>
      <c r="O38" s="63"/>
      <c r="P38" s="51"/>
      <c r="Q38" s="50"/>
      <c r="R38" s="64"/>
      <c r="S38" s="63"/>
      <c r="T38" s="51"/>
      <c r="U38" s="50"/>
      <c r="V38" s="51"/>
    </row>
    <row r="39" spans="2:22" ht="14.25" customHeight="1" x14ac:dyDescent="0.25">
      <c r="B39" s="46">
        <v>22</v>
      </c>
      <c r="C39" s="39"/>
      <c r="D39" s="40"/>
      <c r="E39" s="40"/>
      <c r="F39" s="54"/>
      <c r="G39" s="42"/>
      <c r="H39" s="32">
        <f t="shared" si="4"/>
        <v>0</v>
      </c>
      <c r="I39" s="52"/>
      <c r="J39" s="44"/>
      <c r="K39" s="44"/>
      <c r="L39" s="44"/>
      <c r="M39" s="44"/>
      <c r="N39" s="53"/>
      <c r="O39" s="63"/>
      <c r="P39" s="51"/>
      <c r="Q39" s="50"/>
      <c r="R39" s="64"/>
      <c r="S39" s="63"/>
      <c r="T39" s="51"/>
      <c r="U39" s="50"/>
      <c r="V39" s="51"/>
    </row>
    <row r="40" spans="2:22" ht="14.25" customHeight="1" x14ac:dyDescent="0.25">
      <c r="B40" s="46">
        <v>23</v>
      </c>
      <c r="C40" s="39"/>
      <c r="D40" s="40"/>
      <c r="E40" s="40"/>
      <c r="F40" s="54"/>
      <c r="G40" s="42"/>
      <c r="H40" s="32">
        <f t="shared" si="4"/>
        <v>0</v>
      </c>
      <c r="I40" s="52"/>
      <c r="J40" s="44"/>
      <c r="K40" s="44"/>
      <c r="L40" s="44"/>
      <c r="M40" s="44"/>
      <c r="N40" s="53"/>
      <c r="O40" s="63"/>
      <c r="P40" s="51"/>
      <c r="Q40" s="50"/>
      <c r="R40" s="64"/>
      <c r="S40" s="63"/>
      <c r="T40" s="51"/>
      <c r="U40" s="50"/>
      <c r="V40" s="51"/>
    </row>
    <row r="41" spans="2:22" ht="14.25" customHeight="1" x14ac:dyDescent="0.25">
      <c r="B41" s="46">
        <v>24</v>
      </c>
      <c r="C41" s="13"/>
      <c r="D41" s="13"/>
      <c r="E41" s="13"/>
      <c r="F41" s="60"/>
      <c r="G41" s="57"/>
      <c r="H41" s="32">
        <f t="shared" si="4"/>
        <v>0</v>
      </c>
      <c r="I41" s="58"/>
      <c r="J41" s="55"/>
      <c r="K41" s="55"/>
      <c r="L41" s="13"/>
      <c r="M41" s="13"/>
      <c r="N41" s="59"/>
      <c r="O41" s="63"/>
      <c r="P41" s="51"/>
      <c r="Q41" s="50"/>
      <c r="R41" s="64"/>
      <c r="S41" s="63"/>
      <c r="T41" s="51"/>
      <c r="U41" s="50"/>
      <c r="V41" s="51"/>
    </row>
    <row r="42" spans="2:22" ht="14.25" customHeight="1" x14ac:dyDescent="0.25">
      <c r="B42" s="46">
        <v>25</v>
      </c>
      <c r="C42" s="65"/>
      <c r="D42" s="66"/>
      <c r="E42" s="66"/>
      <c r="F42" s="67"/>
      <c r="G42" s="68"/>
      <c r="H42" s="32">
        <f t="shared" si="4"/>
        <v>0</v>
      </c>
      <c r="I42" s="69"/>
      <c r="J42" s="70"/>
      <c r="K42" s="70"/>
      <c r="L42" s="70"/>
      <c r="M42" s="70"/>
      <c r="N42" s="71"/>
      <c r="O42" s="168"/>
      <c r="P42" s="169"/>
      <c r="Q42" s="170"/>
      <c r="R42" s="171"/>
      <c r="S42" s="168"/>
      <c r="T42" s="169"/>
      <c r="U42" s="170"/>
      <c r="V42" s="169"/>
    </row>
    <row r="43" spans="2:22" ht="14.25" customHeight="1" x14ac:dyDescent="0.25">
      <c r="B43" s="46">
        <v>26</v>
      </c>
      <c r="C43" s="72" t="s">
        <v>22</v>
      </c>
      <c r="D43" s="66"/>
      <c r="E43" s="66"/>
      <c r="F43" s="67"/>
      <c r="G43" s="68"/>
      <c r="H43" s="32">
        <f t="shared" si="4"/>
        <v>0</v>
      </c>
      <c r="I43" s="69"/>
      <c r="J43" s="70"/>
      <c r="K43" s="70"/>
      <c r="L43" s="70"/>
      <c r="M43" s="70"/>
      <c r="N43" s="71"/>
      <c r="O43" s="168"/>
      <c r="P43" s="169"/>
      <c r="Q43" s="170"/>
      <c r="R43" s="171"/>
      <c r="S43" s="168"/>
      <c r="T43" s="169"/>
      <c r="U43" s="170"/>
      <c r="V43" s="169"/>
    </row>
    <row r="44" spans="2:22" ht="14.25" customHeight="1" x14ac:dyDescent="0.25">
      <c r="B44" s="139"/>
      <c r="C44" s="39" t="s">
        <v>0</v>
      </c>
      <c r="D44" s="40"/>
      <c r="E44" s="343">
        <v>2</v>
      </c>
      <c r="F44" s="344"/>
      <c r="G44" s="345">
        <v>3</v>
      </c>
      <c r="H44" s="346">
        <f t="shared" si="4"/>
        <v>90</v>
      </c>
      <c r="I44" s="347">
        <v>0</v>
      </c>
      <c r="J44" s="348"/>
      <c r="K44" s="348"/>
      <c r="L44" s="348"/>
      <c r="M44" s="348"/>
      <c r="N44" s="349">
        <f>H44-I44</f>
        <v>90</v>
      </c>
      <c r="O44" s="168"/>
      <c r="P44" s="169"/>
      <c r="Q44" s="170"/>
      <c r="R44" s="171"/>
      <c r="S44" s="168"/>
      <c r="T44" s="169"/>
      <c r="U44" s="170"/>
      <c r="V44" s="169"/>
    </row>
    <row r="45" spans="2:22" ht="14.25" customHeight="1" x14ac:dyDescent="0.25">
      <c r="B45" s="139"/>
      <c r="C45" s="39" t="s">
        <v>12</v>
      </c>
      <c r="D45" s="40"/>
      <c r="E45" s="343" t="s">
        <v>14</v>
      </c>
      <c r="F45" s="344"/>
      <c r="G45" s="345">
        <v>18</v>
      </c>
      <c r="H45" s="346">
        <f t="shared" si="4"/>
        <v>540</v>
      </c>
      <c r="I45" s="347">
        <v>0</v>
      </c>
      <c r="J45" s="348"/>
      <c r="K45" s="348"/>
      <c r="L45" s="348"/>
      <c r="M45" s="348"/>
      <c r="N45" s="349">
        <f>H45-I45</f>
        <v>540</v>
      </c>
      <c r="O45" s="168"/>
      <c r="P45" s="169"/>
      <c r="Q45" s="170"/>
      <c r="R45" s="171"/>
      <c r="S45" s="168"/>
      <c r="T45" s="169"/>
      <c r="U45" s="170"/>
      <c r="V45" s="169"/>
    </row>
    <row r="46" spans="2:22" ht="14.25" customHeight="1" thickBot="1" x14ac:dyDescent="0.3">
      <c r="B46" s="139">
        <v>27</v>
      </c>
      <c r="C46" s="318" t="s">
        <v>113</v>
      </c>
      <c r="D46" s="319"/>
      <c r="E46" s="350"/>
      <c r="F46" s="351"/>
      <c r="G46" s="352">
        <v>3</v>
      </c>
      <c r="H46" s="353">
        <f t="shared" si="4"/>
        <v>90</v>
      </c>
      <c r="I46" s="354">
        <v>0</v>
      </c>
      <c r="J46" s="355"/>
      <c r="K46" s="355"/>
      <c r="L46" s="355"/>
      <c r="M46" s="355"/>
      <c r="N46" s="349">
        <f>H46-I46</f>
        <v>90</v>
      </c>
      <c r="O46" s="320"/>
      <c r="P46" s="321"/>
      <c r="Q46" s="322"/>
      <c r="R46" s="323"/>
      <c r="S46" s="320"/>
      <c r="T46" s="321"/>
      <c r="U46" s="322"/>
      <c r="V46" s="321"/>
    </row>
    <row r="47" spans="2:22" ht="19.5" customHeight="1" thickBot="1" x14ac:dyDescent="0.3">
      <c r="B47" s="435" t="s">
        <v>32</v>
      </c>
      <c r="C47" s="436"/>
      <c r="D47" s="436"/>
      <c r="E47" s="436"/>
      <c r="F47" s="436"/>
      <c r="G47" s="436"/>
      <c r="H47" s="436"/>
      <c r="I47" s="436"/>
      <c r="J47" s="436"/>
      <c r="K47" s="436"/>
      <c r="L47" s="436"/>
      <c r="M47" s="436"/>
      <c r="N47" s="436"/>
      <c r="O47" s="436"/>
      <c r="P47" s="436"/>
      <c r="Q47" s="436"/>
      <c r="R47" s="436"/>
      <c r="S47" s="436"/>
      <c r="T47" s="436"/>
      <c r="U47" s="436"/>
      <c r="V47" s="437"/>
    </row>
    <row r="48" spans="2:22" ht="18" customHeight="1" thickBot="1" x14ac:dyDescent="0.3">
      <c r="B48" s="446" t="s">
        <v>33</v>
      </c>
      <c r="C48" s="452"/>
      <c r="D48" s="288"/>
      <c r="E48" s="283">
        <v>15</v>
      </c>
      <c r="F48" s="289"/>
      <c r="G48" s="173">
        <v>60</v>
      </c>
      <c r="H48" s="261">
        <f>G48*30</f>
        <v>1800</v>
      </c>
      <c r="I48" s="328">
        <f t="shared" ref="I48:N48" si="5">I49+I55</f>
        <v>430</v>
      </c>
      <c r="J48" s="328">
        <f t="shared" si="5"/>
        <v>160</v>
      </c>
      <c r="K48" s="328">
        <f t="shared" si="5"/>
        <v>160</v>
      </c>
      <c r="L48" s="328">
        <f t="shared" si="5"/>
        <v>0</v>
      </c>
      <c r="M48" s="328">
        <f t="shared" si="5"/>
        <v>0</v>
      </c>
      <c r="N48" s="328">
        <f t="shared" si="5"/>
        <v>1370</v>
      </c>
      <c r="O48" s="135"/>
      <c r="P48" s="135"/>
      <c r="Q48" s="173">
        <v>6</v>
      </c>
      <c r="R48" s="173">
        <v>6</v>
      </c>
      <c r="S48" s="173">
        <v>6</v>
      </c>
      <c r="T48" s="173">
        <v>6</v>
      </c>
      <c r="U48" s="173">
        <v>6</v>
      </c>
      <c r="V48" s="135"/>
    </row>
    <row r="49" spans="2:22" ht="14.25" customHeight="1" thickBot="1" x14ac:dyDescent="0.3">
      <c r="B49" s="440" t="s">
        <v>35</v>
      </c>
      <c r="C49" s="441"/>
      <c r="D49" s="282"/>
      <c r="E49" s="286">
        <v>5</v>
      </c>
      <c r="F49" s="284"/>
      <c r="G49" s="173">
        <v>20</v>
      </c>
      <c r="H49" s="261">
        <f>G49*30</f>
        <v>600</v>
      </c>
      <c r="I49" s="324">
        <f t="shared" ref="I49:N49" si="6">I50+I51+I52+I53+I54</f>
        <v>110</v>
      </c>
      <c r="J49" s="324">
        <f t="shared" si="6"/>
        <v>0</v>
      </c>
      <c r="K49" s="324">
        <f t="shared" si="6"/>
        <v>0</v>
      </c>
      <c r="L49" s="324">
        <f t="shared" si="6"/>
        <v>0</v>
      </c>
      <c r="M49" s="324">
        <f t="shared" si="6"/>
        <v>0</v>
      </c>
      <c r="N49" s="324">
        <f t="shared" si="6"/>
        <v>490</v>
      </c>
      <c r="O49" s="180"/>
      <c r="P49" s="181"/>
      <c r="Q49" s="182">
        <v>2</v>
      </c>
      <c r="R49" s="183">
        <v>2</v>
      </c>
      <c r="S49" s="184">
        <v>2</v>
      </c>
      <c r="T49" s="185">
        <v>2</v>
      </c>
      <c r="U49" s="182">
        <v>2</v>
      </c>
      <c r="V49" s="181"/>
    </row>
    <row r="50" spans="2:22" x14ac:dyDescent="0.25">
      <c r="B50" s="174">
        <v>1</v>
      </c>
      <c r="C50" s="18" t="s">
        <v>41</v>
      </c>
      <c r="D50" s="87"/>
      <c r="E50" s="87">
        <v>3</v>
      </c>
      <c r="F50" s="175"/>
      <c r="G50" s="88">
        <v>4</v>
      </c>
      <c r="H50" s="205">
        <f>G50*30</f>
        <v>120</v>
      </c>
      <c r="I50" s="149">
        <v>22</v>
      </c>
      <c r="J50" s="176"/>
      <c r="K50" s="176"/>
      <c r="L50" s="176"/>
      <c r="M50" s="176"/>
      <c r="N50" s="150">
        <f t="shared" ref="N50:N55" si="7">H50-I50</f>
        <v>98</v>
      </c>
      <c r="O50" s="174"/>
      <c r="P50" s="177"/>
      <c r="Q50" s="178">
        <v>2</v>
      </c>
      <c r="R50" s="179"/>
      <c r="S50" s="174"/>
      <c r="T50" s="177"/>
      <c r="U50" s="178"/>
      <c r="V50" s="177"/>
    </row>
    <row r="51" spans="2:22" x14ac:dyDescent="0.25">
      <c r="B51" s="46">
        <v>2</v>
      </c>
      <c r="C51" s="18" t="s">
        <v>41</v>
      </c>
      <c r="D51" s="40"/>
      <c r="E51" s="40">
        <v>4</v>
      </c>
      <c r="F51" s="117"/>
      <c r="G51" s="84">
        <v>4</v>
      </c>
      <c r="H51" s="32">
        <f t="shared" ref="H51:H80" si="8">G51*30</f>
        <v>120</v>
      </c>
      <c r="I51" s="149">
        <v>22</v>
      </c>
      <c r="J51" s="33"/>
      <c r="K51" s="33"/>
      <c r="L51" s="33"/>
      <c r="M51" s="33"/>
      <c r="N51" s="150">
        <f t="shared" si="7"/>
        <v>98</v>
      </c>
      <c r="O51" s="46"/>
      <c r="P51" s="47"/>
      <c r="Q51" s="48"/>
      <c r="R51" s="49">
        <v>2</v>
      </c>
      <c r="S51" s="46"/>
      <c r="T51" s="47"/>
      <c r="U51" s="50"/>
      <c r="V51" s="51"/>
    </row>
    <row r="52" spans="2:22" x14ac:dyDescent="0.25">
      <c r="B52" s="137">
        <v>3</v>
      </c>
      <c r="C52" s="18" t="s">
        <v>41</v>
      </c>
      <c r="D52" s="116"/>
      <c r="E52" s="116">
        <v>5</v>
      </c>
      <c r="F52" s="138"/>
      <c r="G52" s="31">
        <v>4</v>
      </c>
      <c r="H52" s="32">
        <f t="shared" si="8"/>
        <v>120</v>
      </c>
      <c r="I52" s="149">
        <v>22</v>
      </c>
      <c r="J52" s="176"/>
      <c r="K52" s="176"/>
      <c r="L52" s="176"/>
      <c r="M52" s="176"/>
      <c r="N52" s="150">
        <f t="shared" si="7"/>
        <v>98</v>
      </c>
      <c r="O52" s="35"/>
      <c r="P52" s="36"/>
      <c r="Q52" s="37"/>
      <c r="R52" s="38"/>
      <c r="S52" s="35">
        <v>2</v>
      </c>
      <c r="T52" s="36"/>
      <c r="U52" s="37"/>
      <c r="V52" s="36"/>
    </row>
    <row r="53" spans="2:22" s="61" customFormat="1" x14ac:dyDescent="0.25">
      <c r="B53" s="137">
        <v>4</v>
      </c>
      <c r="C53" s="18" t="s">
        <v>41</v>
      </c>
      <c r="D53" s="29"/>
      <c r="E53" s="29">
        <v>6</v>
      </c>
      <c r="F53" s="30"/>
      <c r="G53" s="31">
        <v>4</v>
      </c>
      <c r="H53" s="32">
        <f t="shared" si="8"/>
        <v>120</v>
      </c>
      <c r="I53" s="149">
        <v>22</v>
      </c>
      <c r="J53" s="33"/>
      <c r="K53" s="33"/>
      <c r="L53" s="33"/>
      <c r="M53" s="33"/>
      <c r="N53" s="150">
        <f t="shared" si="7"/>
        <v>98</v>
      </c>
      <c r="O53" s="35"/>
      <c r="P53" s="36"/>
      <c r="Q53" s="37"/>
      <c r="R53" s="38"/>
      <c r="S53" s="35"/>
      <c r="T53" s="36">
        <v>2</v>
      </c>
      <c r="U53" s="37"/>
      <c r="V53" s="143"/>
    </row>
    <row r="54" spans="2:22" s="61" customFormat="1" ht="13.5" thickBot="1" x14ac:dyDescent="0.3">
      <c r="B54" s="137">
        <v>5</v>
      </c>
      <c r="C54" s="18" t="s">
        <v>41</v>
      </c>
      <c r="D54" s="29"/>
      <c r="E54" s="29">
        <v>7</v>
      </c>
      <c r="F54" s="30"/>
      <c r="G54" s="31">
        <v>4</v>
      </c>
      <c r="H54" s="32">
        <f t="shared" si="8"/>
        <v>120</v>
      </c>
      <c r="I54" s="149">
        <v>22</v>
      </c>
      <c r="J54" s="33"/>
      <c r="K54" s="33"/>
      <c r="L54" s="33"/>
      <c r="M54" s="33"/>
      <c r="N54" s="34">
        <f t="shared" si="7"/>
        <v>98</v>
      </c>
      <c r="O54" s="35"/>
      <c r="P54" s="36"/>
      <c r="Q54" s="37"/>
      <c r="R54" s="38"/>
      <c r="S54" s="35"/>
      <c r="T54" s="36"/>
      <c r="U54" s="37">
        <v>2</v>
      </c>
      <c r="V54" s="143"/>
    </row>
    <row r="55" spans="2:22" ht="15.75" customHeight="1" thickBot="1" x14ac:dyDescent="0.3">
      <c r="B55" s="442" t="s">
        <v>34</v>
      </c>
      <c r="C55" s="443"/>
      <c r="D55" s="281"/>
      <c r="E55" s="287">
        <v>10</v>
      </c>
      <c r="F55" s="285"/>
      <c r="G55" s="260">
        <v>40</v>
      </c>
      <c r="H55" s="261">
        <f t="shared" si="8"/>
        <v>1200</v>
      </c>
      <c r="I55" s="325">
        <v>320</v>
      </c>
      <c r="J55" s="326">
        <v>160</v>
      </c>
      <c r="K55" s="326">
        <v>160</v>
      </c>
      <c r="L55" s="326"/>
      <c r="M55" s="326"/>
      <c r="N55" s="327">
        <f t="shared" si="7"/>
        <v>880</v>
      </c>
      <c r="O55" s="190"/>
      <c r="P55" s="191"/>
      <c r="Q55" s="192">
        <v>4</v>
      </c>
      <c r="R55" s="193">
        <v>4</v>
      </c>
      <c r="S55" s="194">
        <v>4</v>
      </c>
      <c r="T55" s="195">
        <v>4</v>
      </c>
      <c r="U55" s="192">
        <v>4</v>
      </c>
      <c r="V55" s="191"/>
    </row>
    <row r="56" spans="2:22" ht="12.75" customHeight="1" x14ac:dyDescent="0.25">
      <c r="B56" s="210"/>
      <c r="C56" s="211" t="s">
        <v>27</v>
      </c>
      <c r="D56" s="211"/>
      <c r="E56" s="280">
        <v>3</v>
      </c>
      <c r="F56" s="212"/>
      <c r="G56" s="213">
        <v>4</v>
      </c>
      <c r="H56" s="205">
        <f t="shared" si="8"/>
        <v>120</v>
      </c>
      <c r="I56" s="149"/>
      <c r="J56" s="176"/>
      <c r="K56" s="176"/>
      <c r="L56" s="176"/>
      <c r="M56" s="176"/>
      <c r="N56" s="150">
        <f t="shared" ref="N56:N65" si="9">H56-I56</f>
        <v>120</v>
      </c>
      <c r="O56" s="215"/>
      <c r="P56" s="216"/>
      <c r="Q56" s="217">
        <v>2</v>
      </c>
      <c r="R56" s="218"/>
      <c r="S56" s="215"/>
      <c r="T56" s="216"/>
      <c r="U56" s="217"/>
      <c r="V56" s="219"/>
    </row>
    <row r="57" spans="2:22" ht="12.75" customHeight="1" x14ac:dyDescent="0.25">
      <c r="B57" s="144"/>
      <c r="C57" s="14" t="s">
        <v>27</v>
      </c>
      <c r="D57" s="70"/>
      <c r="E57" s="70">
        <v>3</v>
      </c>
      <c r="F57" s="71"/>
      <c r="G57" s="85">
        <v>4</v>
      </c>
      <c r="H57" s="32">
        <f t="shared" si="8"/>
        <v>120</v>
      </c>
      <c r="I57" s="149"/>
      <c r="J57" s="176"/>
      <c r="K57" s="176"/>
      <c r="L57" s="176"/>
      <c r="M57" s="176"/>
      <c r="N57" s="150">
        <f t="shared" si="9"/>
        <v>120</v>
      </c>
      <c r="O57" s="86"/>
      <c r="P57" s="82"/>
      <c r="Q57" s="86">
        <v>2</v>
      </c>
      <c r="R57" s="82"/>
      <c r="S57" s="86"/>
      <c r="T57" s="82"/>
      <c r="U57" s="86"/>
      <c r="V57" s="82"/>
    </row>
    <row r="58" spans="2:22" ht="12.75" customHeight="1" x14ac:dyDescent="0.25">
      <c r="B58" s="76"/>
      <c r="C58" s="15"/>
      <c r="D58" s="74"/>
      <c r="E58" s="80">
        <v>3</v>
      </c>
      <c r="F58" s="81"/>
      <c r="G58" s="75">
        <v>4</v>
      </c>
      <c r="H58" s="32">
        <f t="shared" si="8"/>
        <v>120</v>
      </c>
      <c r="I58" s="149"/>
      <c r="J58" s="176"/>
      <c r="K58" s="176"/>
      <c r="L58" s="176"/>
      <c r="M58" s="176"/>
      <c r="N58" s="150">
        <f t="shared" si="9"/>
        <v>120</v>
      </c>
      <c r="O58" s="79"/>
      <c r="P58" s="82"/>
      <c r="Q58" s="78">
        <v>2</v>
      </c>
      <c r="R58" s="83"/>
      <c r="S58" s="79"/>
      <c r="T58" s="82"/>
      <c r="U58" s="78"/>
      <c r="V58" s="77"/>
    </row>
    <row r="59" spans="2:22" ht="12.75" customHeight="1" x14ac:dyDescent="0.25">
      <c r="B59" s="76"/>
      <c r="C59" s="2"/>
      <c r="D59" s="74"/>
      <c r="E59" s="80">
        <v>3</v>
      </c>
      <c r="F59" s="118"/>
      <c r="G59" s="85">
        <v>4</v>
      </c>
      <c r="H59" s="32">
        <f t="shared" si="8"/>
        <v>120</v>
      </c>
      <c r="I59" s="149"/>
      <c r="J59" s="176"/>
      <c r="K59" s="176"/>
      <c r="L59" s="176"/>
      <c r="M59" s="176"/>
      <c r="N59" s="150">
        <f t="shared" si="9"/>
        <v>120</v>
      </c>
      <c r="O59" s="86"/>
      <c r="P59" s="82"/>
      <c r="Q59" s="86">
        <v>2</v>
      </c>
      <c r="R59" s="82"/>
      <c r="S59" s="86"/>
      <c r="T59" s="82"/>
      <c r="U59" s="86"/>
      <c r="V59" s="82"/>
    </row>
    <row r="60" spans="2:22" ht="12.75" customHeight="1" thickBot="1" x14ac:dyDescent="0.3">
      <c r="B60" s="220"/>
      <c r="C60" s="221"/>
      <c r="D60" s="222"/>
      <c r="E60" s="222">
        <v>3</v>
      </c>
      <c r="F60" s="223"/>
      <c r="G60" s="224">
        <v>4</v>
      </c>
      <c r="H60" s="206">
        <f t="shared" si="8"/>
        <v>120</v>
      </c>
      <c r="I60" s="262"/>
      <c r="J60" s="263"/>
      <c r="K60" s="263"/>
      <c r="L60" s="263"/>
      <c r="M60" s="263"/>
      <c r="N60" s="264">
        <f t="shared" si="9"/>
        <v>120</v>
      </c>
      <c r="O60" s="86"/>
      <c r="P60" s="226"/>
      <c r="Q60" s="227">
        <v>2</v>
      </c>
      <c r="R60" s="228"/>
      <c r="S60" s="225"/>
      <c r="T60" s="226"/>
      <c r="U60" s="227"/>
      <c r="V60" s="226"/>
    </row>
    <row r="61" spans="2:22" ht="12.75" customHeight="1" x14ac:dyDescent="0.25">
      <c r="B61" s="174"/>
      <c r="C61" s="207"/>
      <c r="D61" s="87"/>
      <c r="E61" s="208">
        <v>4</v>
      </c>
      <c r="F61" s="209"/>
      <c r="G61" s="88">
        <v>4</v>
      </c>
      <c r="H61" s="134">
        <f t="shared" si="8"/>
        <v>120</v>
      </c>
      <c r="I61" s="265"/>
      <c r="J61" s="266"/>
      <c r="K61" s="266"/>
      <c r="L61" s="266"/>
      <c r="M61" s="266"/>
      <c r="N61" s="214">
        <f t="shared" si="9"/>
        <v>120</v>
      </c>
      <c r="O61" s="215"/>
      <c r="P61" s="141"/>
      <c r="Q61" s="187"/>
      <c r="R61" s="188">
        <v>2</v>
      </c>
      <c r="S61" s="186"/>
      <c r="T61" s="141"/>
      <c r="U61" s="187"/>
      <c r="V61" s="189"/>
    </row>
    <row r="62" spans="2:22" ht="12.75" customHeight="1" x14ac:dyDescent="0.25">
      <c r="B62" s="76"/>
      <c r="C62" s="15"/>
      <c r="D62" s="74"/>
      <c r="E62" s="80">
        <v>4</v>
      </c>
      <c r="F62" s="81"/>
      <c r="G62" s="75">
        <v>4</v>
      </c>
      <c r="H62" s="32">
        <f t="shared" si="8"/>
        <v>120</v>
      </c>
      <c r="I62" s="149"/>
      <c r="J62" s="33"/>
      <c r="K62" s="33"/>
      <c r="L62" s="33"/>
      <c r="M62" s="33"/>
      <c r="N62" s="34">
        <f t="shared" si="9"/>
        <v>120</v>
      </c>
      <c r="O62" s="79"/>
      <c r="P62" s="82"/>
      <c r="Q62" s="78"/>
      <c r="R62" s="83">
        <v>2</v>
      </c>
      <c r="S62" s="79"/>
      <c r="T62" s="82"/>
      <c r="U62" s="78"/>
      <c r="V62" s="77"/>
    </row>
    <row r="63" spans="2:22" ht="12.75" customHeight="1" x14ac:dyDescent="0.25">
      <c r="B63" s="76"/>
      <c r="C63" s="2"/>
      <c r="D63" s="74"/>
      <c r="E63" s="80">
        <v>4</v>
      </c>
      <c r="F63" s="81"/>
      <c r="G63" s="75">
        <v>4</v>
      </c>
      <c r="H63" s="32">
        <f t="shared" si="8"/>
        <v>120</v>
      </c>
      <c r="I63" s="149"/>
      <c r="J63" s="33"/>
      <c r="K63" s="33"/>
      <c r="L63" s="33"/>
      <c r="M63" s="33"/>
      <c r="N63" s="34">
        <f t="shared" si="9"/>
        <v>120</v>
      </c>
      <c r="O63" s="79"/>
      <c r="P63" s="82"/>
      <c r="Q63" s="78"/>
      <c r="R63" s="83">
        <v>2</v>
      </c>
      <c r="S63" s="79"/>
      <c r="T63" s="82"/>
      <c r="U63" s="78"/>
      <c r="V63" s="77"/>
    </row>
    <row r="64" spans="2:22" ht="12.75" customHeight="1" x14ac:dyDescent="0.25">
      <c r="B64" s="76"/>
      <c r="C64" s="15"/>
      <c r="D64" s="74"/>
      <c r="E64" s="80">
        <v>4</v>
      </c>
      <c r="F64" s="81"/>
      <c r="G64" s="75">
        <v>4</v>
      </c>
      <c r="H64" s="32">
        <f t="shared" si="8"/>
        <v>120</v>
      </c>
      <c r="I64" s="149"/>
      <c r="J64" s="33"/>
      <c r="K64" s="33"/>
      <c r="L64" s="33"/>
      <c r="M64" s="33"/>
      <c r="N64" s="34">
        <f t="shared" si="9"/>
        <v>120</v>
      </c>
      <c r="O64" s="79"/>
      <c r="P64" s="82"/>
      <c r="Q64" s="78"/>
      <c r="R64" s="83">
        <v>2</v>
      </c>
      <c r="S64" s="79"/>
      <c r="T64" s="82"/>
      <c r="U64" s="78"/>
      <c r="V64" s="77"/>
    </row>
    <row r="65" spans="2:22" ht="12.75" customHeight="1" thickBot="1" x14ac:dyDescent="0.3">
      <c r="B65" s="142"/>
      <c r="C65" s="229"/>
      <c r="D65" s="80"/>
      <c r="E65" s="80">
        <v>4</v>
      </c>
      <c r="F65" s="81"/>
      <c r="G65" s="85">
        <v>4</v>
      </c>
      <c r="H65" s="124">
        <f t="shared" si="8"/>
        <v>120</v>
      </c>
      <c r="I65" s="149"/>
      <c r="J65" s="33"/>
      <c r="K65" s="33"/>
      <c r="L65" s="33"/>
      <c r="M65" s="33"/>
      <c r="N65" s="34">
        <f t="shared" si="9"/>
        <v>120</v>
      </c>
      <c r="O65" s="86"/>
      <c r="P65" s="82"/>
      <c r="Q65" s="133"/>
      <c r="R65" s="83">
        <v>2</v>
      </c>
      <c r="S65" s="86"/>
      <c r="T65" s="82"/>
      <c r="U65" s="133"/>
      <c r="V65" s="82"/>
    </row>
    <row r="66" spans="2:22" ht="12.75" customHeight="1" x14ac:dyDescent="0.25">
      <c r="B66" s="233"/>
      <c r="C66" s="234"/>
      <c r="D66" s="235"/>
      <c r="E66" s="236">
        <v>5</v>
      </c>
      <c r="F66" s="237"/>
      <c r="G66" s="213">
        <v>4</v>
      </c>
      <c r="H66" s="205">
        <f t="shared" si="8"/>
        <v>120</v>
      </c>
      <c r="I66" s="265"/>
      <c r="J66" s="266"/>
      <c r="K66" s="266"/>
      <c r="L66" s="266"/>
      <c r="M66" s="266"/>
      <c r="N66" s="214">
        <f t="shared" ref="N66:N80" si="10">H66-I66</f>
        <v>120</v>
      </c>
      <c r="O66" s="215"/>
      <c r="P66" s="216"/>
      <c r="Q66" s="217"/>
      <c r="R66" s="218"/>
      <c r="S66" s="215">
        <v>2</v>
      </c>
      <c r="T66" s="216"/>
      <c r="U66" s="217"/>
      <c r="V66" s="219"/>
    </row>
    <row r="67" spans="2:22" ht="12.75" customHeight="1" x14ac:dyDescent="0.25">
      <c r="B67" s="76"/>
      <c r="C67" s="16"/>
      <c r="D67" s="87"/>
      <c r="E67" s="74">
        <v>5</v>
      </c>
      <c r="F67" s="119"/>
      <c r="G67" s="88">
        <v>4</v>
      </c>
      <c r="H67" s="32">
        <f t="shared" si="8"/>
        <v>120</v>
      </c>
      <c r="I67" s="149"/>
      <c r="J67" s="33"/>
      <c r="K67" s="33"/>
      <c r="L67" s="33"/>
      <c r="M67" s="33"/>
      <c r="N67" s="34">
        <f t="shared" si="10"/>
        <v>120</v>
      </c>
      <c r="O67" s="79"/>
      <c r="P67" s="82"/>
      <c r="Q67" s="78"/>
      <c r="R67" s="83"/>
      <c r="S67" s="79">
        <v>2</v>
      </c>
      <c r="T67" s="82"/>
      <c r="U67" s="78"/>
      <c r="V67" s="77"/>
    </row>
    <row r="68" spans="2:22" ht="12.75" customHeight="1" x14ac:dyDescent="0.25">
      <c r="B68" s="46"/>
      <c r="C68" s="89"/>
      <c r="D68" s="90"/>
      <c r="E68" s="90">
        <v>5</v>
      </c>
      <c r="F68" s="91"/>
      <c r="G68" s="84">
        <v>4</v>
      </c>
      <c r="H68" s="32">
        <f t="shared" si="8"/>
        <v>120</v>
      </c>
      <c r="I68" s="149"/>
      <c r="J68" s="33"/>
      <c r="K68" s="33"/>
      <c r="L68" s="33"/>
      <c r="M68" s="33"/>
      <c r="N68" s="34">
        <f t="shared" si="10"/>
        <v>120</v>
      </c>
      <c r="O68" s="92"/>
      <c r="P68" s="93"/>
      <c r="Q68" s="48"/>
      <c r="R68" s="94"/>
      <c r="S68" s="46">
        <v>2</v>
      </c>
      <c r="T68" s="93"/>
      <c r="U68" s="50"/>
      <c r="V68" s="51"/>
    </row>
    <row r="69" spans="2:22" ht="12.75" customHeight="1" x14ac:dyDescent="0.25">
      <c r="B69" s="46"/>
      <c r="C69" s="18"/>
      <c r="D69" s="20"/>
      <c r="E69" s="20">
        <v>5</v>
      </c>
      <c r="F69" s="21"/>
      <c r="G69" s="22">
        <v>4</v>
      </c>
      <c r="H69" s="32">
        <f t="shared" si="8"/>
        <v>120</v>
      </c>
      <c r="I69" s="149"/>
      <c r="J69" s="33"/>
      <c r="K69" s="33"/>
      <c r="L69" s="33"/>
      <c r="M69" s="33"/>
      <c r="N69" s="34">
        <f t="shared" si="10"/>
        <v>120</v>
      </c>
      <c r="O69" s="19"/>
      <c r="P69" s="93"/>
      <c r="Q69" s="48"/>
      <c r="R69" s="94"/>
      <c r="S69" s="46">
        <v>2</v>
      </c>
      <c r="T69" s="93"/>
      <c r="U69" s="50"/>
      <c r="V69" s="51"/>
    </row>
    <row r="70" spans="2:22" ht="12.75" customHeight="1" thickBot="1" x14ac:dyDescent="0.3">
      <c r="B70" s="238"/>
      <c r="C70" s="239"/>
      <c r="D70" s="240"/>
      <c r="E70" s="240">
        <v>5</v>
      </c>
      <c r="F70" s="241"/>
      <c r="G70" s="242">
        <v>4</v>
      </c>
      <c r="H70" s="206">
        <f t="shared" si="8"/>
        <v>120</v>
      </c>
      <c r="I70" s="149"/>
      <c r="J70" s="33"/>
      <c r="K70" s="33"/>
      <c r="L70" s="33"/>
      <c r="M70" s="33"/>
      <c r="N70" s="34">
        <f t="shared" si="10"/>
        <v>120</v>
      </c>
      <c r="O70" s="243"/>
      <c r="P70" s="244"/>
      <c r="Q70" s="245"/>
      <c r="R70" s="246"/>
      <c r="S70" s="238">
        <v>2</v>
      </c>
      <c r="T70" s="244"/>
      <c r="U70" s="247"/>
      <c r="V70" s="248"/>
    </row>
    <row r="71" spans="2:22" ht="12.75" customHeight="1" x14ac:dyDescent="0.25">
      <c r="B71" s="97"/>
      <c r="C71" s="153"/>
      <c r="D71" s="90"/>
      <c r="E71" s="90">
        <v>6</v>
      </c>
      <c r="F71" s="98"/>
      <c r="G71" s="154">
        <v>4</v>
      </c>
      <c r="H71" s="134">
        <f t="shared" si="8"/>
        <v>120</v>
      </c>
      <c r="I71" s="265"/>
      <c r="J71" s="266"/>
      <c r="K71" s="266"/>
      <c r="L71" s="266"/>
      <c r="M71" s="266"/>
      <c r="N71" s="214">
        <f t="shared" si="10"/>
        <v>120</v>
      </c>
      <c r="O71" s="97"/>
      <c r="P71" s="230"/>
      <c r="Q71" s="231"/>
      <c r="R71" s="232"/>
      <c r="S71" s="97"/>
      <c r="T71" s="230">
        <v>2</v>
      </c>
      <c r="U71" s="155"/>
      <c r="V71" s="156"/>
    </row>
    <row r="72" spans="2:22" s="61" customFormat="1" ht="12.75" customHeight="1" x14ac:dyDescent="0.25">
      <c r="B72" s="145"/>
      <c r="C72" s="101"/>
      <c r="D72" s="40"/>
      <c r="E72" s="40">
        <v>6</v>
      </c>
      <c r="F72" s="41"/>
      <c r="G72" s="42">
        <v>4</v>
      </c>
      <c r="H72" s="32">
        <f t="shared" si="8"/>
        <v>120</v>
      </c>
      <c r="I72" s="149"/>
      <c r="J72" s="33"/>
      <c r="K72" s="33"/>
      <c r="L72" s="33"/>
      <c r="M72" s="33"/>
      <c r="N72" s="34">
        <f t="shared" si="10"/>
        <v>120</v>
      </c>
      <c r="O72" s="63"/>
      <c r="P72" s="47"/>
      <c r="Q72" s="48"/>
      <c r="R72" s="49"/>
      <c r="S72" s="46"/>
      <c r="T72" s="47">
        <v>2</v>
      </c>
      <c r="U72" s="50"/>
      <c r="V72" s="51"/>
    </row>
    <row r="73" spans="2:22" s="61" customFormat="1" ht="12.75" customHeight="1" x14ac:dyDescent="0.25">
      <c r="B73" s="145"/>
      <c r="C73" s="102"/>
      <c r="D73" s="40"/>
      <c r="E73" s="40">
        <v>6</v>
      </c>
      <c r="F73" s="41"/>
      <c r="G73" s="42">
        <v>4</v>
      </c>
      <c r="H73" s="32">
        <f t="shared" si="8"/>
        <v>120</v>
      </c>
      <c r="I73" s="149"/>
      <c r="J73" s="33"/>
      <c r="K73" s="33"/>
      <c r="L73" s="33"/>
      <c r="M73" s="33"/>
      <c r="N73" s="34">
        <f t="shared" si="10"/>
        <v>120</v>
      </c>
      <c r="O73" s="63"/>
      <c r="P73" s="47"/>
      <c r="Q73" s="48"/>
      <c r="R73" s="49"/>
      <c r="S73" s="46"/>
      <c r="T73" s="47">
        <v>2</v>
      </c>
      <c r="U73" s="50"/>
      <c r="V73" s="51"/>
    </row>
    <row r="74" spans="2:22" ht="12.75" customHeight="1" x14ac:dyDescent="0.25">
      <c r="B74" s="46"/>
      <c r="C74" s="103"/>
      <c r="D74" s="40"/>
      <c r="E74" s="40">
        <v>6</v>
      </c>
      <c r="F74" s="41"/>
      <c r="G74" s="42">
        <v>4</v>
      </c>
      <c r="H74" s="32">
        <f t="shared" si="8"/>
        <v>120</v>
      </c>
      <c r="I74" s="149"/>
      <c r="J74" s="33"/>
      <c r="K74" s="33"/>
      <c r="L74" s="33"/>
      <c r="M74" s="33"/>
      <c r="N74" s="34">
        <f t="shared" si="10"/>
        <v>120</v>
      </c>
      <c r="O74" s="46"/>
      <c r="P74" s="47"/>
      <c r="Q74" s="48"/>
      <c r="R74" s="49"/>
      <c r="S74" s="46"/>
      <c r="T74" s="47">
        <v>2</v>
      </c>
      <c r="U74" s="48"/>
      <c r="V74" s="47"/>
    </row>
    <row r="75" spans="2:22" ht="12.75" customHeight="1" thickBot="1" x14ac:dyDescent="0.3">
      <c r="B75" s="92"/>
      <c r="C75" s="17"/>
      <c r="D75" s="73"/>
      <c r="E75" s="73">
        <v>6</v>
      </c>
      <c r="F75" s="104"/>
      <c r="G75" s="84">
        <v>4</v>
      </c>
      <c r="H75" s="124">
        <f t="shared" si="8"/>
        <v>120</v>
      </c>
      <c r="I75" s="149"/>
      <c r="J75" s="33"/>
      <c r="K75" s="33"/>
      <c r="L75" s="33"/>
      <c r="M75" s="33"/>
      <c r="N75" s="34">
        <f t="shared" si="10"/>
        <v>120</v>
      </c>
      <c r="O75" s="92"/>
      <c r="P75" s="93"/>
      <c r="Q75" s="249"/>
      <c r="R75" s="94"/>
      <c r="S75" s="92"/>
      <c r="T75" s="93">
        <v>2</v>
      </c>
      <c r="U75" s="249"/>
      <c r="V75" s="93"/>
    </row>
    <row r="76" spans="2:22" ht="12.75" customHeight="1" x14ac:dyDescent="0.25">
      <c r="B76" s="250"/>
      <c r="C76" s="251"/>
      <c r="D76" s="252"/>
      <c r="E76" s="252">
        <v>7</v>
      </c>
      <c r="F76" s="253"/>
      <c r="G76" s="254">
        <v>4</v>
      </c>
      <c r="H76" s="205">
        <f t="shared" si="8"/>
        <v>120</v>
      </c>
      <c r="I76" s="265"/>
      <c r="J76" s="266"/>
      <c r="K76" s="266"/>
      <c r="L76" s="266"/>
      <c r="M76" s="266"/>
      <c r="N76" s="214">
        <f t="shared" si="10"/>
        <v>120</v>
      </c>
      <c r="O76" s="250"/>
      <c r="P76" s="255"/>
      <c r="Q76" s="256"/>
      <c r="R76" s="257"/>
      <c r="S76" s="250"/>
      <c r="T76" s="255"/>
      <c r="U76" s="258">
        <v>2</v>
      </c>
      <c r="V76" s="259"/>
    </row>
    <row r="77" spans="2:22" ht="12.75" customHeight="1" x14ac:dyDescent="0.25">
      <c r="B77" s="46"/>
      <c r="C77" s="18"/>
      <c r="D77" s="40"/>
      <c r="E77" s="40">
        <v>7</v>
      </c>
      <c r="F77" s="95"/>
      <c r="G77" s="42">
        <v>4</v>
      </c>
      <c r="H77" s="32">
        <f t="shared" si="8"/>
        <v>120</v>
      </c>
      <c r="I77" s="149"/>
      <c r="J77" s="33"/>
      <c r="K77" s="33"/>
      <c r="L77" s="33"/>
      <c r="M77" s="33"/>
      <c r="N77" s="34">
        <f t="shared" si="10"/>
        <v>120</v>
      </c>
      <c r="O77" s="46"/>
      <c r="P77" s="47"/>
      <c r="Q77" s="48"/>
      <c r="R77" s="49"/>
      <c r="S77" s="46"/>
      <c r="T77" s="47"/>
      <c r="U77" s="50">
        <v>2</v>
      </c>
      <c r="V77" s="51"/>
    </row>
    <row r="78" spans="2:22" ht="12.75" customHeight="1" x14ac:dyDescent="0.25">
      <c r="B78" s="46"/>
      <c r="C78" s="105"/>
      <c r="D78" s="40"/>
      <c r="E78" s="40">
        <v>7</v>
      </c>
      <c r="F78" s="95"/>
      <c r="G78" s="42">
        <v>4</v>
      </c>
      <c r="H78" s="32">
        <f t="shared" si="8"/>
        <v>120</v>
      </c>
      <c r="I78" s="149"/>
      <c r="J78" s="33"/>
      <c r="K78" s="33"/>
      <c r="L78" s="33"/>
      <c r="M78" s="33"/>
      <c r="N78" s="34">
        <f t="shared" si="10"/>
        <v>120</v>
      </c>
      <c r="O78" s="46"/>
      <c r="P78" s="47"/>
      <c r="Q78" s="48"/>
      <c r="R78" s="49"/>
      <c r="S78" s="46"/>
      <c r="T78" s="47"/>
      <c r="U78" s="50">
        <v>2</v>
      </c>
      <c r="V78" s="51"/>
    </row>
    <row r="79" spans="2:22" ht="12.75" customHeight="1" x14ac:dyDescent="0.25">
      <c r="B79" s="46"/>
      <c r="C79" s="18"/>
      <c r="D79" s="40"/>
      <c r="E79" s="40">
        <v>7</v>
      </c>
      <c r="F79" s="95"/>
      <c r="G79" s="42">
        <v>4</v>
      </c>
      <c r="H79" s="32">
        <f t="shared" si="8"/>
        <v>120</v>
      </c>
      <c r="I79" s="149"/>
      <c r="J79" s="33"/>
      <c r="K79" s="33"/>
      <c r="L79" s="33"/>
      <c r="M79" s="33"/>
      <c r="N79" s="34">
        <f t="shared" si="10"/>
        <v>120</v>
      </c>
      <c r="O79" s="46"/>
      <c r="P79" s="93"/>
      <c r="Q79" s="48"/>
      <c r="R79" s="94"/>
      <c r="S79" s="46"/>
      <c r="T79" s="93"/>
      <c r="U79" s="50">
        <v>2</v>
      </c>
      <c r="V79" s="51"/>
    </row>
    <row r="80" spans="2:22" ht="12.75" customHeight="1" thickBot="1" x14ac:dyDescent="0.3">
      <c r="B80" s="146"/>
      <c r="C80" s="120"/>
      <c r="D80" s="121"/>
      <c r="E80" s="121">
        <v>7</v>
      </c>
      <c r="F80" s="122"/>
      <c r="G80" s="123">
        <v>4</v>
      </c>
      <c r="H80" s="124">
        <f t="shared" si="8"/>
        <v>120</v>
      </c>
      <c r="I80" s="149"/>
      <c r="J80" s="33"/>
      <c r="K80" s="33"/>
      <c r="L80" s="33"/>
      <c r="M80" s="33"/>
      <c r="N80" s="34">
        <f t="shared" si="10"/>
        <v>120</v>
      </c>
      <c r="O80" s="125"/>
      <c r="P80" s="126"/>
      <c r="Q80" s="127"/>
      <c r="R80" s="128"/>
      <c r="S80" s="125"/>
      <c r="T80" s="126"/>
      <c r="U80" s="127">
        <v>2</v>
      </c>
      <c r="V80" s="126"/>
    </row>
    <row r="81" spans="2:22" ht="16.5" customHeight="1" thickBot="1" x14ac:dyDescent="0.3">
      <c r="B81" s="132"/>
      <c r="C81" s="157" t="s">
        <v>26</v>
      </c>
      <c r="D81" s="317">
        <f t="shared" ref="D81:V81" si="11">D8+D17+D48</f>
        <v>1</v>
      </c>
      <c r="E81" s="317">
        <f t="shared" si="11"/>
        <v>26</v>
      </c>
      <c r="F81" s="317">
        <f t="shared" si="11"/>
        <v>0</v>
      </c>
      <c r="G81" s="317">
        <f t="shared" si="11"/>
        <v>118</v>
      </c>
      <c r="H81" s="317">
        <f t="shared" si="11"/>
        <v>3540</v>
      </c>
      <c r="I81" s="317">
        <f t="shared" si="11"/>
        <v>742</v>
      </c>
      <c r="J81" s="317">
        <f t="shared" si="11"/>
        <v>212</v>
      </c>
      <c r="K81" s="317">
        <f t="shared" si="11"/>
        <v>208</v>
      </c>
      <c r="L81" s="317">
        <f t="shared" si="11"/>
        <v>0</v>
      </c>
      <c r="M81" s="317">
        <f t="shared" si="11"/>
        <v>212</v>
      </c>
      <c r="N81" s="317">
        <f t="shared" si="11"/>
        <v>2798</v>
      </c>
      <c r="O81" s="317">
        <f t="shared" si="11"/>
        <v>6</v>
      </c>
      <c r="P81" s="317">
        <f t="shared" si="11"/>
        <v>4</v>
      </c>
      <c r="Q81" s="317">
        <f t="shared" si="11"/>
        <v>10</v>
      </c>
      <c r="R81" s="317">
        <f t="shared" si="11"/>
        <v>10</v>
      </c>
      <c r="S81" s="317">
        <f t="shared" si="11"/>
        <v>8</v>
      </c>
      <c r="T81" s="317">
        <f t="shared" si="11"/>
        <v>8</v>
      </c>
      <c r="U81" s="317">
        <f t="shared" si="11"/>
        <v>6</v>
      </c>
      <c r="V81" s="317">
        <f t="shared" si="11"/>
        <v>0</v>
      </c>
    </row>
    <row r="82" spans="2:22" x14ac:dyDescent="0.25">
      <c r="B82" s="172"/>
      <c r="C82" s="196" t="s">
        <v>7</v>
      </c>
      <c r="D82" s="129"/>
      <c r="E82" s="129"/>
      <c r="F82" s="130"/>
      <c r="G82" s="131"/>
      <c r="H82" s="197"/>
      <c r="I82" s="198"/>
      <c r="J82" s="199"/>
      <c r="K82" s="199"/>
      <c r="L82" s="199"/>
      <c r="M82" s="199"/>
      <c r="N82" s="200"/>
      <c r="O82" s="201"/>
      <c r="P82" s="202"/>
      <c r="Q82" s="203"/>
      <c r="R82" s="204"/>
      <c r="S82" s="201"/>
      <c r="T82" s="202"/>
      <c r="U82" s="203"/>
      <c r="V82" s="202"/>
    </row>
    <row r="83" spans="2:22" x14ac:dyDescent="0.25">
      <c r="B83" s="147"/>
      <c r="C83" s="106" t="s">
        <v>8</v>
      </c>
      <c r="D83" s="33"/>
      <c r="E83" s="33"/>
      <c r="F83" s="38"/>
      <c r="G83" s="31"/>
      <c r="H83" s="107"/>
      <c r="I83" s="108"/>
      <c r="J83" s="109"/>
      <c r="K83" s="109"/>
      <c r="L83" s="109"/>
      <c r="M83" s="109"/>
      <c r="N83" s="110"/>
      <c r="O83" s="27"/>
      <c r="P83" s="28"/>
      <c r="Q83" s="25"/>
      <c r="R83" s="111"/>
      <c r="S83" s="27"/>
      <c r="T83" s="28"/>
      <c r="U83" s="25"/>
      <c r="V83" s="28"/>
    </row>
    <row r="84" spans="2:22" x14ac:dyDescent="0.25">
      <c r="B84" s="147"/>
      <c r="C84" s="106" t="s">
        <v>9</v>
      </c>
      <c r="D84" s="33"/>
      <c r="E84" s="33"/>
      <c r="F84" s="38"/>
      <c r="G84" s="31"/>
      <c r="H84" s="107"/>
      <c r="I84" s="108"/>
      <c r="J84" s="109"/>
      <c r="K84" s="109"/>
      <c r="L84" s="109"/>
      <c r="M84" s="109"/>
      <c r="N84" s="110"/>
      <c r="O84" s="27"/>
      <c r="P84" s="28"/>
      <c r="Q84" s="25"/>
      <c r="R84" s="26"/>
      <c r="S84" s="27"/>
      <c r="T84" s="28"/>
      <c r="U84" s="25"/>
      <c r="V84" s="28"/>
    </row>
    <row r="85" spans="2:22" x14ac:dyDescent="0.25">
      <c r="B85" s="147"/>
      <c r="C85" s="106"/>
      <c r="D85" s="33"/>
      <c r="E85" s="33"/>
      <c r="F85" s="38"/>
      <c r="G85" s="31"/>
      <c r="H85" s="107"/>
      <c r="I85" s="108"/>
      <c r="J85" s="109"/>
      <c r="K85" s="109"/>
      <c r="L85" s="109"/>
      <c r="M85" s="109"/>
      <c r="N85" s="110"/>
      <c r="O85" s="27"/>
      <c r="P85" s="28"/>
      <c r="Q85" s="25"/>
      <c r="R85" s="26"/>
      <c r="S85" s="27"/>
      <c r="T85" s="28"/>
      <c r="U85" s="25"/>
      <c r="V85" s="28"/>
    </row>
    <row r="86" spans="2:22" x14ac:dyDescent="0.25">
      <c r="B86" s="159"/>
      <c r="C86" s="113"/>
      <c r="D86" s="159"/>
      <c r="E86" s="159"/>
      <c r="F86" s="159"/>
      <c r="G86" s="160"/>
      <c r="H86" s="159"/>
      <c r="I86" s="159"/>
      <c r="J86" s="159"/>
      <c r="K86" s="159"/>
      <c r="L86" s="159"/>
      <c r="M86" s="159"/>
      <c r="N86" s="159"/>
      <c r="O86" s="159"/>
      <c r="P86" s="159"/>
      <c r="Q86" s="159"/>
      <c r="R86" s="159"/>
      <c r="S86" s="159"/>
      <c r="T86" s="159"/>
      <c r="U86" s="159"/>
      <c r="V86" s="159"/>
    </row>
    <row r="87" spans="2:22" x14ac:dyDescent="0.25">
      <c r="B87" s="159"/>
      <c r="C87" s="439"/>
      <c r="D87" s="439"/>
      <c r="E87" s="439"/>
      <c r="F87" s="439"/>
      <c r="G87" s="439"/>
      <c r="H87" s="439"/>
      <c r="I87" s="439"/>
      <c r="J87" s="439"/>
      <c r="K87" s="439"/>
      <c r="L87" s="439"/>
      <c r="M87" s="439"/>
      <c r="N87" s="439"/>
      <c r="O87" s="159"/>
      <c r="P87" s="159"/>
      <c r="Q87" s="159"/>
      <c r="R87" s="159"/>
      <c r="S87" s="159"/>
      <c r="T87" s="159"/>
      <c r="U87" s="159"/>
      <c r="V87" s="159"/>
    </row>
    <row r="88" spans="2:22" ht="15" x14ac:dyDescent="0.25">
      <c r="B88" s="112"/>
      <c r="C88" s="444" t="s">
        <v>38</v>
      </c>
      <c r="D88" s="444"/>
      <c r="E88" s="444"/>
      <c r="F88" s="444"/>
      <c r="G88" s="444"/>
      <c r="H88" s="112"/>
      <c r="I88" s="112"/>
      <c r="J88" s="112"/>
      <c r="K88" s="112"/>
      <c r="L88" s="112"/>
      <c r="M88" s="112"/>
      <c r="N88" s="112"/>
      <c r="O88" s="112"/>
      <c r="P88" s="112"/>
      <c r="Q88" s="112"/>
      <c r="R88" s="112"/>
      <c r="S88" s="112"/>
      <c r="T88" s="112"/>
      <c r="U88" s="112"/>
      <c r="V88" s="112"/>
    </row>
    <row r="89" spans="2:22" ht="17.25" customHeight="1" x14ac:dyDescent="0.25">
      <c r="B89" s="112"/>
      <c r="C89" s="444" t="s">
        <v>37</v>
      </c>
      <c r="D89" s="444"/>
      <c r="E89" s="444"/>
      <c r="F89" s="444"/>
      <c r="G89" s="453"/>
      <c r="H89" s="273"/>
      <c r="I89" s="273"/>
      <c r="J89" s="273"/>
      <c r="K89" s="273"/>
      <c r="L89" s="273"/>
      <c r="M89" s="112"/>
      <c r="N89" s="112"/>
      <c r="O89" s="112"/>
      <c r="P89" s="455" t="s">
        <v>39</v>
      </c>
      <c r="Q89" s="455"/>
      <c r="R89" s="455"/>
      <c r="S89" s="455"/>
      <c r="T89" s="455"/>
      <c r="U89" s="455"/>
      <c r="V89" s="112"/>
    </row>
    <row r="90" spans="2:22" ht="17.25" customHeight="1" x14ac:dyDescent="0.25">
      <c r="B90" s="112"/>
      <c r="C90" s="451" t="s">
        <v>102</v>
      </c>
      <c r="D90" s="451"/>
      <c r="E90" s="451"/>
      <c r="F90" s="451"/>
      <c r="G90" s="454"/>
      <c r="H90" s="316"/>
      <c r="I90" s="316"/>
      <c r="J90" s="316"/>
      <c r="K90" s="316"/>
      <c r="L90" s="316"/>
      <c r="M90" s="112"/>
      <c r="N90" s="112"/>
      <c r="O90" s="112"/>
      <c r="P90" s="438"/>
      <c r="Q90" s="438"/>
      <c r="R90" s="438"/>
      <c r="S90" s="438"/>
      <c r="T90" s="438"/>
      <c r="U90" s="438"/>
      <c r="V90" s="112"/>
    </row>
    <row r="91" spans="2:22" ht="17.25" customHeight="1" x14ac:dyDescent="0.25">
      <c r="B91" s="112"/>
      <c r="C91" s="451" t="s">
        <v>103</v>
      </c>
      <c r="D91" s="451"/>
      <c r="E91" s="451"/>
      <c r="F91" s="451"/>
      <c r="G91" s="454"/>
      <c r="H91" s="273"/>
      <c r="I91" s="273"/>
      <c r="J91" s="273"/>
      <c r="K91" s="273"/>
      <c r="L91" s="273"/>
      <c r="M91" s="112"/>
      <c r="N91" s="112"/>
      <c r="O91" s="112"/>
      <c r="P91" s="445" t="s">
        <v>104</v>
      </c>
      <c r="Q91" s="445"/>
      <c r="R91" s="445"/>
      <c r="S91" s="445"/>
      <c r="T91" s="445"/>
      <c r="U91" s="445"/>
      <c r="V91" s="112"/>
    </row>
    <row r="92" spans="2:22" ht="17.25" customHeight="1" x14ac:dyDescent="0.25">
      <c r="B92" s="112"/>
      <c r="C92" s="451" t="s">
        <v>106</v>
      </c>
      <c r="D92" s="451"/>
      <c r="E92" s="451"/>
      <c r="F92" s="451"/>
      <c r="G92" s="454"/>
      <c r="H92" s="316"/>
      <c r="I92" s="316"/>
      <c r="J92" s="316"/>
      <c r="K92" s="316"/>
      <c r="L92" s="316"/>
      <c r="M92" s="112"/>
      <c r="N92" s="112"/>
      <c r="O92" s="112"/>
      <c r="P92" s="438"/>
      <c r="Q92" s="438"/>
      <c r="R92" s="438"/>
      <c r="S92" s="438"/>
      <c r="T92" s="438"/>
      <c r="U92" s="438"/>
      <c r="V92" s="112"/>
    </row>
    <row r="93" spans="2:22" ht="17.25" customHeight="1" x14ac:dyDescent="0.25">
      <c r="B93" s="112"/>
      <c r="C93" s="451" t="s">
        <v>105</v>
      </c>
      <c r="D93" s="451"/>
      <c r="E93" s="451"/>
      <c r="F93" s="451"/>
      <c r="G93" s="451"/>
      <c r="H93" s="273"/>
      <c r="I93" s="273"/>
      <c r="J93" s="273"/>
      <c r="K93" s="273"/>
      <c r="L93" s="273"/>
      <c r="M93" s="112"/>
      <c r="N93" s="112"/>
      <c r="O93" s="112"/>
      <c r="P93" s="445" t="s">
        <v>107</v>
      </c>
      <c r="Q93" s="445"/>
      <c r="R93" s="445"/>
      <c r="S93" s="445"/>
      <c r="T93" s="445"/>
      <c r="U93" s="445"/>
      <c r="V93" s="112"/>
    </row>
    <row r="94" spans="2:22" ht="10.5" customHeight="1" x14ac:dyDescent="0.25">
      <c r="B94" s="115"/>
      <c r="C94" s="267"/>
      <c r="D94" s="112"/>
      <c r="E94" s="112"/>
      <c r="F94" s="112"/>
      <c r="G94" s="114"/>
      <c r="H94" s="112"/>
      <c r="I94" s="112"/>
      <c r="J94" s="112"/>
      <c r="K94" s="112"/>
      <c r="L94" s="112"/>
      <c r="M94" s="112"/>
      <c r="N94" s="112"/>
      <c r="O94" s="112"/>
      <c r="P94" s="112"/>
      <c r="Q94" s="112"/>
      <c r="R94" s="112"/>
      <c r="S94" s="112"/>
      <c r="T94" s="112"/>
      <c r="U94" s="112"/>
      <c r="V94" s="112"/>
    </row>
    <row r="95" spans="2:22" ht="20.25" customHeight="1" x14ac:dyDescent="0.25">
      <c r="B95" s="115"/>
      <c r="C95" s="267"/>
      <c r="D95" s="112"/>
      <c r="E95" s="112"/>
      <c r="F95" s="112"/>
      <c r="G95" s="114"/>
      <c r="H95" s="112"/>
      <c r="I95" s="112"/>
      <c r="J95" s="112"/>
      <c r="K95" s="112"/>
      <c r="L95" s="112"/>
      <c r="M95" s="112"/>
      <c r="N95" s="112"/>
      <c r="O95" s="112"/>
      <c r="P95" s="112"/>
      <c r="Q95" s="112"/>
      <c r="R95" s="112"/>
      <c r="S95" s="112"/>
      <c r="T95" s="112"/>
      <c r="U95" s="112"/>
      <c r="V95" s="112"/>
    </row>
    <row r="96" spans="2:22" x14ac:dyDescent="0.25">
      <c r="B96" s="112"/>
      <c r="C96" s="23"/>
      <c r="D96" s="112"/>
      <c r="E96" s="112"/>
      <c r="F96" s="112"/>
      <c r="G96" s="114"/>
      <c r="H96" s="112"/>
      <c r="I96" s="112"/>
      <c r="J96" s="112"/>
      <c r="K96" s="112"/>
      <c r="L96" s="112"/>
      <c r="M96" s="112"/>
      <c r="N96" s="112"/>
      <c r="O96" s="112"/>
      <c r="P96" s="112"/>
      <c r="Q96" s="112"/>
      <c r="R96" s="112"/>
      <c r="S96" s="112"/>
      <c r="T96" s="112"/>
      <c r="U96" s="112"/>
      <c r="V96" s="112"/>
    </row>
    <row r="97" spans="2:22" x14ac:dyDescent="0.25"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</row>
    <row r="98" spans="2:22" x14ac:dyDescent="0.25"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</row>
    <row r="99" spans="2:22" x14ac:dyDescent="0.25"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</row>
    <row r="100" spans="2:22" x14ac:dyDescent="0.25"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</row>
    <row r="101" spans="2:22" x14ac:dyDescent="0.25"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</row>
    <row r="102" spans="2:22" x14ac:dyDescent="0.25"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</row>
    <row r="103" spans="2:22" x14ac:dyDescent="0.25"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</row>
    <row r="104" spans="2:22" x14ac:dyDescent="0.25"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</row>
    <row r="105" spans="2:22" x14ac:dyDescent="0.25"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</row>
    <row r="106" spans="2:22" ht="24.75" customHeight="1" x14ac:dyDescent="0.25"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</row>
    <row r="107" spans="2:22" x14ac:dyDescent="0.25"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</row>
    <row r="108" spans="2:22" x14ac:dyDescent="0.25"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</row>
  </sheetData>
  <mergeCells count="35">
    <mergeCell ref="C93:G93"/>
    <mergeCell ref="P93:U93"/>
    <mergeCell ref="B48:C48"/>
    <mergeCell ref="C89:G89"/>
    <mergeCell ref="C90:G90"/>
    <mergeCell ref="C92:G92"/>
    <mergeCell ref="C91:G91"/>
    <mergeCell ref="P89:U89"/>
    <mergeCell ref="B17:C17"/>
    <mergeCell ref="B8:C8"/>
    <mergeCell ref="C7:V7"/>
    <mergeCell ref="L3:L5"/>
    <mergeCell ref="D3:D5"/>
    <mergeCell ref="E3:E5"/>
    <mergeCell ref="F3:F5"/>
    <mergeCell ref="J3:J5"/>
    <mergeCell ref="K3:K5"/>
    <mergeCell ref="B47:V47"/>
    <mergeCell ref="P90:U90"/>
    <mergeCell ref="P92:U92"/>
    <mergeCell ref="C87:N87"/>
    <mergeCell ref="B49:C49"/>
    <mergeCell ref="B55:C55"/>
    <mergeCell ref="C88:G88"/>
    <mergeCell ref="P91:U91"/>
    <mergeCell ref="B1:V1"/>
    <mergeCell ref="B2:B5"/>
    <mergeCell ref="C2:C5"/>
    <mergeCell ref="D2:F2"/>
    <mergeCell ref="G2:G5"/>
    <mergeCell ref="H2:H5"/>
    <mergeCell ref="I2:I5"/>
    <mergeCell ref="J2:M2"/>
    <mergeCell ref="N2:N5"/>
    <mergeCell ref="M3:M5"/>
  </mergeCells>
  <phoneticPr fontId="1" type="noConversion"/>
  <printOptions horizontalCentered="1"/>
  <pageMargins left="0.59055118110236227" right="0.59055118110236227" top="0.74803149606299213" bottom="0.59055118110236227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титул бакалавр </vt:lpstr>
      <vt:lpstr>НП бак 2019  </vt:lpstr>
      <vt:lpstr>'НП бак 2019  '!Область_печати</vt:lpstr>
      <vt:lpstr>'титул бакалавр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Дима</dc:creator>
  <cp:lastModifiedBy>User</cp:lastModifiedBy>
  <cp:lastPrinted>2019-02-01T11:13:42Z</cp:lastPrinted>
  <dcterms:created xsi:type="dcterms:W3CDTF">2016-08-21T19:14:00Z</dcterms:created>
  <dcterms:modified xsi:type="dcterms:W3CDTF">2020-02-20T11:02:42Z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1049-10.1.0.5510</vt:lpwstr>
  </property>
</Properties>
</file>